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firstSheet="1" activeTab="7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  <sheet name="Sheet1" sheetId="10" r:id="rId10"/>
  </sheets>
  <externalReferences>
    <externalReference r:id="rId13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<sst xmlns="http://schemas.openxmlformats.org/spreadsheetml/2006/main" count="304" uniqueCount="164">
  <si>
    <t>单位：万元</t>
  </si>
  <si>
    <t>收      入</t>
  </si>
  <si>
    <t>支      出</t>
  </si>
  <si>
    <t>项    目</t>
  </si>
  <si>
    <t>2015年决算数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</si>
  <si>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</si>
  <si>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</si>
  <si>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</si>
  <si>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</si>
  <si>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</si>
  <si>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</si>
  <si>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</si>
  <si>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</si>
  <si>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</si>
  <si>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</si>
  <si>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</si>
  <si>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</si>
  <si>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</si>
  <si>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</si>
  <si>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</si>
  <si>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</si>
  <si>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</si>
  <si>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</si>
  <si>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</si>
  <si>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</si>
  <si>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</si>
  <si>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</si>
  <si>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</si>
  <si>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</si>
  <si>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</si>
  <si>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</si>
  <si>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</si>
  <si>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</si>
  <si>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</si>
  <si>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</si>
  <si>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  年  收  入  合  计</t>
  </si>
  <si>
    <t>本  年  支  出  合  计</t>
  </si>
  <si>
    <t xml:space="preserve">六、结余分配    </t>
  </si>
  <si>
    <t>八、年初结转和结余</t>
  </si>
  <si>
    <t xml:space="preserve">    其中：转入事业基金</t>
  </si>
  <si>
    <t xml:space="preserve">    其中：经营结余</t>
  </si>
  <si>
    <t xml:space="preserve">七、年末结转和结余    </t>
  </si>
  <si>
    <t xml:space="preserve">    其中：年末财政拨款结转和结余 </t>
  </si>
  <si>
    <t>收     入     总     计</t>
  </si>
  <si>
    <t>支     出     总     计</t>
  </si>
  <si>
    <t>收入总表</t>
  </si>
  <si>
    <t>项目</t>
  </si>
  <si>
    <t/>
  </si>
  <si>
    <t>合计</t>
  </si>
  <si>
    <t>财政拨款收入</t>
  </si>
  <si>
    <t>上级补助收入</t>
  </si>
  <si>
    <t>经营收入</t>
  </si>
  <si>
    <t>附属单位上缴收入</t>
  </si>
  <si>
    <t>其他收入</t>
  </si>
  <si>
    <t>科目编码</t>
  </si>
  <si>
    <t>科目名称</t>
  </si>
  <si>
    <t>小计</t>
  </si>
  <si>
    <t>类</t>
  </si>
  <si>
    <t>款</t>
  </si>
  <si>
    <t>项</t>
  </si>
  <si>
    <t>支出总表</t>
  </si>
  <si>
    <t>基本支出</t>
  </si>
  <si>
    <t>项目支出</t>
  </si>
  <si>
    <t>上缴上级支出</t>
  </si>
  <si>
    <t>经营支出</t>
  </si>
  <si>
    <t>对附属单位补助支出</t>
  </si>
  <si>
    <t>财政拨款支出</t>
  </si>
  <si>
    <t>政府性基金预算财政拨款支出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</si>
  <si>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</si>
  <si>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</si>
  <si>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</si>
  <si>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</si>
  <si>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</si>
  <si>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</si>
  <si>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</si>
  <si>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</si>
  <si>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</si>
  <si>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</si>
  <si>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</si>
  <si>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</si>
  <si>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</si>
  <si>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</si>
  <si>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</si>
  <si>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</si>
  <si>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</si>
  <si>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</si>
  <si>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</si>
  <si>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</si>
  <si>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</si>
  <si>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</si>
  <si>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</si>
  <si>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</si>
  <si>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</si>
  <si>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</si>
  <si>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</si>
  <si>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</si>
  <si>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</si>
  <si>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</si>
  <si>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</si>
  <si>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</si>
  <si>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</si>
  <si>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</si>
  <si>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</si>
  <si>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</si>
  <si>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</si>
  <si>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</si>
  <si>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</si>
  <si>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</si>
  <si>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</si>
  <si>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</si>
  <si>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</si>
  <si>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</si>
  <si>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财政拨款“三公”经费支出决算表</t>
  </si>
  <si>
    <t>单位编码</t>
  </si>
  <si>
    <t>单位名称</t>
  </si>
  <si>
    <t>“三公”经费财政拨款支出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</si>
  <si>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</si>
  <si>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</si>
  <si>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</si>
  <si>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</si>
  <si>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</si>
  <si>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单位名称：达县中医院</t>
  </si>
  <si>
    <t>208</t>
  </si>
  <si>
    <t>05</t>
  </si>
  <si>
    <t>02</t>
  </si>
  <si>
    <t>社会保障和就业支出</t>
  </si>
  <si>
    <t>行政事业单位离退休</t>
  </si>
  <si>
    <t>事业单位离退休</t>
  </si>
  <si>
    <t>210</t>
  </si>
  <si>
    <t>医疗卫生与计划生育支出</t>
  </si>
  <si>
    <t>公立医院</t>
  </si>
  <si>
    <t>中医（民族）医院</t>
  </si>
  <si>
    <t>06</t>
  </si>
  <si>
    <t>中医药</t>
  </si>
  <si>
    <t>01</t>
  </si>
  <si>
    <t>中医（民族医）药专项</t>
  </si>
  <si>
    <t>99</t>
  </si>
  <si>
    <t>其他医疗卫生与计划</t>
  </si>
  <si>
    <t>其他医疗卫生与计划生育支出</t>
  </si>
  <si>
    <t>达县中医院</t>
  </si>
  <si>
    <t xml:space="preserve">  事业收入</t>
  </si>
  <si>
    <t>208</t>
  </si>
  <si>
    <t>社会保障和就业支出</t>
  </si>
  <si>
    <t>05</t>
  </si>
  <si>
    <t>行政事业单位离退休</t>
  </si>
  <si>
    <t>02</t>
  </si>
  <si>
    <t>事业单位离退休</t>
  </si>
  <si>
    <t>财政拨款支出决算表</t>
  </si>
  <si>
    <t>单位：万元</t>
  </si>
  <si>
    <t>一般公共预算
财政拨款支出</t>
  </si>
  <si>
    <t>七、用事业基金弥补收支差额</t>
  </si>
  <si>
    <t>收支决算总表</t>
  </si>
  <si>
    <t>科目名称</t>
  </si>
  <si>
    <r>
      <t xml:space="preserve"> </t>
    </r>
    <r>
      <rPr>
        <sz val="10"/>
        <rFont val="宋体"/>
        <family val="0"/>
      </rPr>
      <t xml:space="preserve">                      </t>
    </r>
    <r>
      <rPr>
        <sz val="10"/>
        <rFont val="宋体"/>
        <family val="0"/>
      </rPr>
      <t>单位：万元</t>
    </r>
  </si>
  <si>
    <t>表2-1</t>
  </si>
  <si>
    <t>表2-2</t>
  </si>
  <si>
    <t>对个人和家庭补助支出财政拨款决算明细表</t>
  </si>
  <si>
    <t>表2-3</t>
  </si>
  <si>
    <t>表3</t>
  </si>
  <si>
    <t>人员支出财政拨款决算明细表</t>
  </si>
  <si>
    <t>表1</t>
  </si>
  <si>
    <t>表1-1</t>
  </si>
  <si>
    <t>表1-2</t>
  </si>
  <si>
    <t>表2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</si>
</sst>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T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15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185" fontId="24" fillId="0" borderId="1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7" fillId="0" borderId="0" xfId="42" applyFont="1" applyFill="1" applyAlignment="1">
      <alignment vertical="center"/>
      <protection/>
    </xf>
    <xf numFmtId="0" fontId="28" fillId="0" borderId="0" xfId="42" applyFont="1" applyFill="1" applyAlignment="1">
      <alignment vertical="center"/>
      <protection/>
    </xf>
    <xf numFmtId="0" fontId="23" fillId="0" borderId="0" xfId="42" applyFont="1" applyFill="1" applyAlignment="1">
      <alignment vertical="center"/>
      <protection/>
    </xf>
    <xf numFmtId="1" fontId="25" fillId="0" borderId="0" xfId="0" applyNumberFormat="1" applyFont="1" applyFill="1" applyAlignment="1">
      <alignment vertical="center"/>
    </xf>
    <xf numFmtId="0" fontId="0" fillId="0" borderId="0" xfId="42" applyFill="1" applyAlignment="1">
      <alignment vertical="center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185" fontId="29" fillId="0" borderId="10" xfId="42" applyNumberFormat="1" applyFont="1" applyFill="1" applyBorder="1" applyAlignment="1">
      <alignment horizontal="right" vertical="center"/>
      <protection/>
    </xf>
    <xf numFmtId="185" fontId="24" fillId="0" borderId="10" xfId="42" applyNumberFormat="1" applyFont="1" applyFill="1" applyBorder="1" applyAlignment="1">
      <alignment vertical="center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24" borderId="10" xfId="0" applyFont="1" applyFill="1" applyBorder="1" applyAlignment="1">
      <alignment horizontal="center" vertical="center" shrinkToFit="1"/>
    </xf>
    <xf numFmtId="185" fontId="30" fillId="24" borderId="10" xfId="0" applyNumberFormat="1" applyFont="1" applyFill="1" applyBorder="1" applyAlignment="1">
      <alignment horizontal="right" vertical="center" shrinkToFit="1"/>
    </xf>
    <xf numFmtId="0" fontId="0" fillId="24" borderId="0" xfId="0" applyFill="1" applyAlignment="1">
      <alignment/>
    </xf>
    <xf numFmtId="185" fontId="24" fillId="0" borderId="12" xfId="42" applyNumberFormat="1" applyFont="1" applyFill="1" applyBorder="1" applyAlignment="1">
      <alignment vertical="center"/>
      <protection/>
    </xf>
    <xf numFmtId="0" fontId="25" fillId="0" borderId="0" xfId="42" applyFont="1" applyFill="1" applyAlignment="1">
      <alignment vertical="center"/>
      <protection/>
    </xf>
    <xf numFmtId="0" fontId="24" fillId="0" borderId="10" xfId="42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vertical="center"/>
    </xf>
    <xf numFmtId="0" fontId="24" fillId="0" borderId="10" xfId="42" applyFont="1" applyFill="1" applyBorder="1" applyAlignment="1" quotePrefix="1">
      <alignment horizontal="center" vertical="center"/>
      <protection/>
    </xf>
    <xf numFmtId="0" fontId="24" fillId="0" borderId="10" xfId="0" applyFont="1" applyBorder="1" applyAlignment="1">
      <alignment/>
    </xf>
    <xf numFmtId="1" fontId="25" fillId="0" borderId="10" xfId="0" applyNumberFormat="1" applyFont="1" applyFill="1" applyBorder="1" applyAlignment="1">
      <alignment vertical="center"/>
    </xf>
    <xf numFmtId="184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/>
    </xf>
    <xf numFmtId="0" fontId="32" fillId="0" borderId="17" xfId="0" applyNumberFormat="1" applyFont="1" applyFill="1" applyBorder="1" applyAlignment="1">
      <alignment/>
    </xf>
    <xf numFmtId="0" fontId="32" fillId="0" borderId="17" xfId="0" applyNumberFormat="1" applyFont="1" applyFill="1" applyBorder="1" applyAlignment="1">
      <alignment horizontal="centerContinuous" vertical="center"/>
    </xf>
    <xf numFmtId="0" fontId="32" fillId="0" borderId="18" xfId="0" applyNumberFormat="1" applyFont="1" applyFill="1" applyBorder="1" applyAlignment="1">
      <alignment horizontal="right" vertical="center"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49" fontId="32" fillId="0" borderId="12" xfId="0" applyNumberFormat="1" applyFont="1" applyFill="1" applyBorder="1" applyAlignment="1" applyProtection="1">
      <alignment vertical="center" wrapText="1"/>
      <protection/>
    </xf>
    <xf numFmtId="49" fontId="32" fillId="0" borderId="10" xfId="0" applyNumberFormat="1" applyFont="1" applyFill="1" applyBorder="1" applyAlignment="1" applyProtection="1">
      <alignment vertical="center" wrapText="1"/>
      <protection/>
    </xf>
    <xf numFmtId="184" fontId="32" fillId="0" borderId="21" xfId="0" applyNumberFormat="1" applyFont="1" applyFill="1" applyBorder="1" applyAlignment="1" applyProtection="1">
      <alignment horizontal="center" vertical="center" wrapText="1"/>
      <protection/>
    </xf>
    <xf numFmtId="184" fontId="32" fillId="0" borderId="22" xfId="0" applyNumberFormat="1" applyFont="1" applyFill="1" applyBorder="1" applyAlignment="1" applyProtection="1">
      <alignment horizontal="center" vertical="center" wrapText="1"/>
      <protection/>
    </xf>
    <xf numFmtId="184" fontId="32" fillId="0" borderId="12" xfId="0" applyNumberFormat="1" applyFont="1" applyFill="1" applyBorder="1" applyAlignment="1" applyProtection="1">
      <alignment horizontal="center" vertical="center" wrapText="1"/>
      <protection/>
    </xf>
    <xf numFmtId="184" fontId="32" fillId="0" borderId="15" xfId="0" applyNumberFormat="1" applyFont="1" applyFill="1" applyBorder="1" applyAlignment="1" applyProtection="1">
      <alignment horizontal="center" vertical="center" wrapText="1"/>
      <protection/>
    </xf>
    <xf numFmtId="185" fontId="30" fillId="24" borderId="10" xfId="0" applyNumberFormat="1" applyFont="1" applyFill="1" applyBorder="1" applyAlignment="1">
      <alignment horizontal="left" vertical="center" shrinkToFit="1"/>
    </xf>
    <xf numFmtId="185" fontId="24" fillId="0" borderId="10" xfId="42" applyNumberFormat="1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185" fontId="24" fillId="0" borderId="10" xfId="42" applyNumberFormat="1" applyFont="1" applyFill="1" applyBorder="1" applyAlignment="1">
      <alignment horizontal="center" vertical="center"/>
      <protection/>
    </xf>
    <xf numFmtId="185" fontId="29" fillId="0" borderId="10" xfId="42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/>
    </xf>
    <xf numFmtId="0" fontId="0" fillId="0" borderId="0" xfId="42" applyFill="1" applyAlignment="1">
      <alignment horizontal="center" vertical="center"/>
      <protection/>
    </xf>
    <xf numFmtId="0" fontId="0" fillId="0" borderId="0" xfId="0" applyAlignment="1">
      <alignment/>
    </xf>
    <xf numFmtId="184" fontId="24" fillId="0" borderId="10" xfId="0" applyNumberFormat="1" applyFont="1" applyFill="1" applyBorder="1" applyAlignment="1" applyProtection="1">
      <alignment horizontal="center" vertical="center" wrapText="1"/>
      <protection/>
    </xf>
    <xf numFmtId="184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85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1" fontId="24" fillId="0" borderId="10" xfId="0" applyNumberFormat="1" applyFont="1" applyFill="1" applyBorder="1" applyAlignment="1" applyProtection="1">
      <alignment horizontal="left" vertical="center" wrapText="1"/>
      <protection/>
    </xf>
    <xf numFmtId="184" fontId="24" fillId="0" borderId="15" xfId="0" applyNumberFormat="1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184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left" vertical="center"/>
    </xf>
    <xf numFmtId="0" fontId="0" fillId="0" borderId="10" xfId="42" applyFill="1" applyBorder="1" applyAlignment="1">
      <alignment horizontal="center" vertical="center"/>
      <protection/>
    </xf>
    <xf numFmtId="0" fontId="2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5" fontId="24" fillId="0" borderId="10" xfId="0" applyNumberFormat="1" applyFont="1" applyFill="1" applyBorder="1" applyAlignment="1">
      <alignment horizontal="left"/>
    </xf>
    <xf numFmtId="185" fontId="29" fillId="0" borderId="10" xfId="42" applyNumberFormat="1" applyFont="1" applyFill="1" applyBorder="1" applyAlignment="1">
      <alignment horizontal="left" vertical="center"/>
      <protection/>
    </xf>
    <xf numFmtId="0" fontId="26" fillId="0" borderId="0" xfId="44" applyFont="1" applyFill="1" applyAlignment="1">
      <alignment horizontal="center" vertical="center"/>
      <protection/>
    </xf>
    <xf numFmtId="0" fontId="26" fillId="0" borderId="0" xfId="44" applyFont="1" applyFill="1" applyAlignment="1">
      <alignment horizontal="center" vertical="center"/>
      <protection/>
    </xf>
    <xf numFmtId="0" fontId="24" fillId="0" borderId="10" xfId="42" applyFont="1" applyFill="1" applyBorder="1" applyAlignment="1" quotePrefix="1">
      <alignment horizontal="center" vertical="center"/>
      <protection/>
    </xf>
    <xf numFmtId="0" fontId="24" fillId="0" borderId="10" xfId="42" applyFont="1" applyFill="1" applyBorder="1" applyAlignment="1">
      <alignment horizontal="center" vertical="center"/>
      <protection/>
    </xf>
    <xf numFmtId="0" fontId="24" fillId="0" borderId="0" xfId="43" applyFont="1" applyAlignment="1">
      <alignment horizontal="right" vertical="center"/>
      <protection/>
    </xf>
    <xf numFmtId="0" fontId="24" fillId="0" borderId="0" xfId="43" applyFont="1" applyAlignment="1">
      <alignment horizontal="right" vertical="center"/>
      <protection/>
    </xf>
    <xf numFmtId="0" fontId="24" fillId="0" borderId="21" xfId="42" applyFont="1" applyFill="1" applyBorder="1" applyAlignment="1">
      <alignment horizontal="left" vertical="center"/>
      <protection/>
    </xf>
    <xf numFmtId="0" fontId="24" fillId="0" borderId="21" xfId="42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 wrapText="1" shrinkToFit="1"/>
    </xf>
    <xf numFmtId="0" fontId="24" fillId="0" borderId="21" xfId="42" applyFont="1" applyFill="1" applyBorder="1" applyAlignment="1">
      <alignment horizontal="center" vertical="center"/>
      <protection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30" fillId="24" borderId="10" xfId="0" applyFont="1" applyFill="1" applyBorder="1" applyAlignment="1">
      <alignment horizontal="left" vertical="center" wrapText="1" shrinkToFit="1"/>
    </xf>
    <xf numFmtId="0" fontId="30" fillId="24" borderId="1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4" fillId="24" borderId="12" xfId="0" applyNumberFormat="1" applyFont="1" applyFill="1" applyBorder="1" applyAlignment="1">
      <alignment horizontal="center" vertical="center"/>
    </xf>
    <xf numFmtId="0" fontId="24" fillId="24" borderId="13" xfId="0" applyNumberFormat="1" applyFont="1" applyFill="1" applyBorder="1" applyAlignment="1">
      <alignment horizontal="center" vertical="center"/>
    </xf>
    <xf numFmtId="0" fontId="24" fillId="24" borderId="14" xfId="0" applyNumberFormat="1" applyFont="1" applyFill="1" applyBorder="1" applyAlignment="1">
      <alignment horizontal="center" vertical="center"/>
    </xf>
    <xf numFmtId="0" fontId="24" fillId="0" borderId="0" xfId="43" applyFont="1" applyAlignment="1">
      <alignment horizontal="left" vertical="center"/>
      <protection/>
    </xf>
    <xf numFmtId="0" fontId="24" fillId="0" borderId="0" xfId="43" applyFont="1" applyAlignment="1">
      <alignment horizontal="left" vertical="center"/>
      <protection/>
    </xf>
    <xf numFmtId="0" fontId="24" fillId="0" borderId="21" xfId="42" applyFont="1" applyFill="1" applyBorder="1" applyAlignment="1">
      <alignment horizontal="right" vertical="center"/>
      <protection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  <xf numFmtId="1" fontId="24" fillId="0" borderId="13" xfId="0" applyNumberFormat="1" applyFont="1" applyFill="1" applyBorder="1" applyAlignment="1" applyProtection="1">
      <alignment horizontal="center" vertical="center"/>
      <protection/>
    </xf>
    <xf numFmtId="1" fontId="24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44" applyFont="1" applyFill="1" applyAlignment="1">
      <alignment horizontal="center"/>
      <protection/>
    </xf>
    <xf numFmtId="0" fontId="26" fillId="0" borderId="0" xfId="44" applyFont="1" applyFill="1" applyAlignment="1">
      <alignment horizont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21" xfId="42" applyFont="1" applyFill="1" applyBorder="1" applyAlignment="1">
      <alignment horizontal="left" vertical="center"/>
      <protection/>
    </xf>
    <xf numFmtId="0" fontId="24" fillId="24" borderId="12" xfId="0" applyNumberFormat="1" applyFont="1" applyFill="1" applyBorder="1" applyAlignment="1" applyProtection="1">
      <alignment horizontal="center" vertical="center"/>
      <protection/>
    </xf>
    <xf numFmtId="0" fontId="24" fillId="24" borderId="13" xfId="0" applyNumberFormat="1" applyFont="1" applyFill="1" applyBorder="1" applyAlignment="1" applyProtection="1">
      <alignment horizontal="center" vertical="center"/>
      <protection/>
    </xf>
    <xf numFmtId="0" fontId="24" fillId="24" borderId="14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24" fillId="0" borderId="23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12" xfId="0" applyNumberFormat="1" applyFont="1" applyFill="1" applyBorder="1" applyAlignment="1" applyProtection="1">
      <alignment horizontal="center" vertical="center"/>
      <protection/>
    </xf>
    <xf numFmtId="1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22" xfId="42" applyFont="1" applyFill="1" applyBorder="1" applyAlignment="1">
      <alignment horizontal="left" vertical="center"/>
      <protection/>
    </xf>
    <xf numFmtId="0" fontId="32" fillId="0" borderId="21" xfId="42" applyFont="1" applyFill="1" applyBorder="1" applyAlignment="1">
      <alignment horizontal="left" vertical="center"/>
      <protection/>
    </xf>
    <xf numFmtId="0" fontId="32" fillId="0" borderId="21" xfId="0" applyNumberFormat="1" applyFont="1" applyFill="1" applyBorder="1" applyAlignment="1">
      <alignment horizontal="right" vertical="center"/>
    </xf>
    <xf numFmtId="0" fontId="32" fillId="0" borderId="24" xfId="0" applyNumberFormat="1" applyFont="1" applyFill="1" applyBorder="1" applyAlignment="1">
      <alignment horizontal="right" vertical="center"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14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04-分类改革-预算表" xfId="42"/>
    <cellStyle name="常规_2012年四川省省级部门决算批复表（表样）" xfId="43"/>
    <cellStyle name="常规_信息公开格式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9">
      <selection activeCell="A2" sqref="A2:D35"/>
    </sheetView>
  </sheetViews>
  <sheetFormatPr defaultColWidth="9.00390625" defaultRowHeight="14.25"/>
  <cols>
    <col min="1" max="1" width="28.00390625" style="16" customWidth="1"/>
    <col min="2" max="2" width="11.375" style="59" customWidth="1"/>
    <col min="3" max="3" width="22.75390625" style="16" customWidth="1"/>
    <col min="4" max="4" width="14.125" style="59" customWidth="1"/>
    <col min="5" max="5" width="29.75390625" style="16" customWidth="1"/>
    <col min="6" max="16384" width="9.00390625" style="16" customWidth="1"/>
  </cols>
  <sheetData>
    <row r="1" spans="1:4" s="12" customFormat="1" ht="10.5" customHeight="1">
      <c r="A1" s="84" t="s">
        <v>160</v>
      </c>
      <c r="B1" s="85"/>
      <c r="C1" s="85"/>
      <c r="D1" s="85"/>
    </row>
    <row r="2" spans="1:4" ht="19.5" customHeight="1">
      <c r="A2" s="80" t="s">
        <v>151</v>
      </c>
      <c r="B2" s="81"/>
      <c r="C2" s="81"/>
      <c r="D2" s="81"/>
    </row>
    <row r="3" spans="1:4" ht="20.25" customHeight="1">
      <c r="A3" s="86" t="s">
        <v>121</v>
      </c>
      <c r="B3" s="86"/>
      <c r="C3" s="87" t="s">
        <v>148</v>
      </c>
      <c r="D3" s="87"/>
    </row>
    <row r="4" spans="1:4" ht="16.5" customHeight="1">
      <c r="A4" s="82" t="s">
        <v>1</v>
      </c>
      <c r="B4" s="83"/>
      <c r="C4" s="82" t="s">
        <v>2</v>
      </c>
      <c r="D4" s="83"/>
    </row>
    <row r="5" spans="1:4" ht="16.5" customHeight="1">
      <c r="A5" s="35" t="s">
        <v>3</v>
      </c>
      <c r="B5" s="27" t="s">
        <v>4</v>
      </c>
      <c r="C5" s="35" t="s">
        <v>3</v>
      </c>
      <c r="D5" s="27" t="s">
        <v>4</v>
      </c>
    </row>
    <row r="6" spans="1:4" ht="16.5" customHeight="1">
      <c r="A6" s="28" t="s">
        <v>5</v>
      </c>
      <c r="B6" s="61">
        <v>521.18</v>
      </c>
      <c r="C6" s="28" t="s">
        <v>6</v>
      </c>
      <c r="D6" s="61"/>
    </row>
    <row r="7" spans="1:4" ht="16.5" customHeight="1">
      <c r="A7" s="74" t="s">
        <v>7</v>
      </c>
      <c r="B7" s="61"/>
      <c r="C7" s="28" t="s">
        <v>8</v>
      </c>
      <c r="D7" s="61"/>
    </row>
    <row r="8" spans="1:4" ht="16.5" customHeight="1">
      <c r="A8" s="28" t="s">
        <v>9</v>
      </c>
      <c r="B8" s="61"/>
      <c r="C8" s="28" t="s">
        <v>10</v>
      </c>
      <c r="D8" s="61"/>
    </row>
    <row r="9" spans="1:4" ht="16.5" customHeight="1">
      <c r="A9" s="28" t="s">
        <v>11</v>
      </c>
      <c r="B9" s="61">
        <v>5251.16</v>
      </c>
      <c r="C9" s="28" t="s">
        <v>12</v>
      </c>
      <c r="D9" s="61"/>
    </row>
    <row r="10" spans="1:4" ht="16.5" customHeight="1">
      <c r="A10" s="28" t="s">
        <v>13</v>
      </c>
      <c r="B10" s="62"/>
      <c r="C10" s="28" t="s">
        <v>14</v>
      </c>
      <c r="D10" s="75"/>
    </row>
    <row r="11" spans="1:4" ht="16.5" customHeight="1">
      <c r="A11" s="29" t="s">
        <v>15</v>
      </c>
      <c r="B11" s="62"/>
      <c r="C11" s="30" t="s">
        <v>16</v>
      </c>
      <c r="D11" s="61"/>
    </row>
    <row r="12" spans="1:4" ht="16.5" customHeight="1">
      <c r="A12" s="29" t="s">
        <v>17</v>
      </c>
      <c r="B12" s="61">
        <v>23.34</v>
      </c>
      <c r="C12" s="28" t="s">
        <v>18</v>
      </c>
      <c r="D12" s="61"/>
    </row>
    <row r="13" spans="1:4" ht="16.5" customHeight="1">
      <c r="A13" s="31"/>
      <c r="B13" s="38"/>
      <c r="C13" s="32" t="s">
        <v>19</v>
      </c>
      <c r="D13" s="71">
        <v>9</v>
      </c>
    </row>
    <row r="14" spans="1:4" ht="16.5" customHeight="1">
      <c r="A14" s="29"/>
      <c r="B14" s="38"/>
      <c r="C14" s="32" t="s">
        <v>20</v>
      </c>
      <c r="D14" s="71">
        <v>6081.77</v>
      </c>
    </row>
    <row r="15" spans="1:4" ht="16.5" customHeight="1">
      <c r="A15" s="29"/>
      <c r="B15" s="38"/>
      <c r="C15" s="28" t="s">
        <v>21</v>
      </c>
      <c r="D15" s="71"/>
    </row>
    <row r="16" spans="1:4" ht="16.5" customHeight="1">
      <c r="A16" s="29"/>
      <c r="B16" s="38"/>
      <c r="C16" s="28" t="s">
        <v>22</v>
      </c>
      <c r="D16" s="71"/>
    </row>
    <row r="17" spans="1:4" ht="16.5" customHeight="1">
      <c r="A17" s="29"/>
      <c r="B17" s="38"/>
      <c r="C17" s="28" t="s">
        <v>23</v>
      </c>
      <c r="D17" s="71"/>
    </row>
    <row r="18" spans="1:4" ht="16.5" customHeight="1">
      <c r="A18" s="29"/>
      <c r="B18" s="38"/>
      <c r="C18" s="28" t="s">
        <v>24</v>
      </c>
      <c r="D18" s="71"/>
    </row>
    <row r="19" spans="1:4" ht="16.5" customHeight="1">
      <c r="A19" s="29"/>
      <c r="B19" s="38"/>
      <c r="C19" s="28" t="s">
        <v>25</v>
      </c>
      <c r="D19" s="71"/>
    </row>
    <row r="20" spans="1:4" ht="16.5" customHeight="1">
      <c r="A20" s="29"/>
      <c r="B20" s="38"/>
      <c r="C20" s="28" t="s">
        <v>26</v>
      </c>
      <c r="D20" s="71"/>
    </row>
    <row r="21" spans="1:4" ht="16.5" customHeight="1">
      <c r="A21" s="29"/>
      <c r="B21" s="38"/>
      <c r="C21" s="28" t="s">
        <v>27</v>
      </c>
      <c r="D21" s="71"/>
    </row>
    <row r="22" spans="1:4" ht="16.5" customHeight="1">
      <c r="A22" s="29"/>
      <c r="B22" s="38"/>
      <c r="C22" s="28" t="s">
        <v>28</v>
      </c>
      <c r="D22" s="71"/>
    </row>
    <row r="23" spans="1:4" ht="16.5" customHeight="1">
      <c r="A23" s="29"/>
      <c r="B23" s="38"/>
      <c r="C23" s="28" t="s">
        <v>29</v>
      </c>
      <c r="D23" s="71"/>
    </row>
    <row r="24" spans="1:4" ht="16.5" customHeight="1">
      <c r="A24" s="29"/>
      <c r="B24" s="38"/>
      <c r="C24" s="28" t="s">
        <v>30</v>
      </c>
      <c r="D24" s="71"/>
    </row>
    <row r="25" spans="1:4" ht="16.5" customHeight="1">
      <c r="A25" s="29"/>
      <c r="B25" s="38"/>
      <c r="C25" s="28" t="s">
        <v>31</v>
      </c>
      <c r="D25" s="71"/>
    </row>
    <row r="26" spans="1:4" ht="16.5" customHeight="1">
      <c r="A26" s="29"/>
      <c r="B26" s="38"/>
      <c r="C26" s="28" t="s">
        <v>32</v>
      </c>
      <c r="D26" s="71"/>
    </row>
    <row r="27" spans="1:4" ht="16.5" customHeight="1">
      <c r="A27" s="28"/>
      <c r="B27" s="70"/>
      <c r="C27" s="28" t="s">
        <v>33</v>
      </c>
      <c r="D27" s="71"/>
    </row>
    <row r="28" spans="1:4" ht="16.5" customHeight="1">
      <c r="A28" s="28"/>
      <c r="B28" s="70"/>
      <c r="C28" s="28" t="s">
        <v>34</v>
      </c>
      <c r="D28" s="71"/>
    </row>
    <row r="29" spans="1:4" ht="16.5" customHeight="1">
      <c r="A29" s="33" t="s">
        <v>35</v>
      </c>
      <c r="B29" s="71">
        <f>SUM(B6:B12)</f>
        <v>5795.68</v>
      </c>
      <c r="C29" s="33" t="s">
        <v>36</v>
      </c>
      <c r="D29" s="71">
        <f>SUM(D13:D28)</f>
        <v>6090.77</v>
      </c>
    </row>
    <row r="30" spans="1:4" ht="16.5" customHeight="1">
      <c r="A30" s="73" t="s">
        <v>150</v>
      </c>
      <c r="B30" s="61">
        <v>295.09</v>
      </c>
      <c r="C30" s="28" t="s">
        <v>37</v>
      </c>
      <c r="D30" s="61"/>
    </row>
    <row r="31" spans="1:4" ht="16.5" customHeight="1">
      <c r="A31" s="28" t="s">
        <v>38</v>
      </c>
      <c r="B31" s="61"/>
      <c r="C31" s="28" t="s">
        <v>39</v>
      </c>
      <c r="D31" s="61"/>
    </row>
    <row r="32" spans="1:4" ht="16.5" customHeight="1">
      <c r="A32" s="28" t="s">
        <v>40</v>
      </c>
      <c r="B32" s="61"/>
      <c r="C32" s="28" t="s">
        <v>41</v>
      </c>
      <c r="D32" s="61"/>
    </row>
    <row r="33" spans="1:4" ht="16.5" customHeight="1">
      <c r="A33" s="28"/>
      <c r="B33" s="72"/>
      <c r="C33" s="28" t="s">
        <v>40</v>
      </c>
      <c r="D33" s="61"/>
    </row>
    <row r="34" spans="1:4" ht="16.5" customHeight="1">
      <c r="A34" s="28"/>
      <c r="B34" s="8"/>
      <c r="C34" s="34" t="s">
        <v>42</v>
      </c>
      <c r="D34" s="61"/>
    </row>
    <row r="35" spans="1:4" ht="16.5" customHeight="1">
      <c r="A35" s="33" t="s">
        <v>43</v>
      </c>
      <c r="B35" s="71">
        <v>6090.77</v>
      </c>
      <c r="C35" s="33" t="s">
        <v>44</v>
      </c>
      <c r="D35" s="71">
        <v>6090.77</v>
      </c>
    </row>
    <row r="36" ht="26.25" customHeight="1">
      <c r="A36" s="26"/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6">
    <mergeCell ref="A2:D2"/>
    <mergeCell ref="A4:B4"/>
    <mergeCell ref="C4:D4"/>
    <mergeCell ref="A1:D1"/>
    <mergeCell ref="A3:B3"/>
    <mergeCell ref="C3:D3"/>
  </mergeCells>
  <printOptions horizontalCentered="1"/>
  <pageMargins left="0.15748031496062992" right="0.31496062992125984" top="0" bottom="0" header="0.9055118110236221" footer="0.15748031496062992"/>
  <pageSetup firstPageNumber="30" useFirstPageNumber="1" fitToHeight="1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2" sqref="A2:K16"/>
    </sheetView>
  </sheetViews>
  <sheetFormatPr defaultColWidth="9.00390625" defaultRowHeight="14.25"/>
  <cols>
    <col min="1" max="1" width="4.375" style="0" customWidth="1"/>
    <col min="2" max="2" width="4.125" style="0" customWidth="1"/>
    <col min="3" max="3" width="4.00390625" style="0" customWidth="1"/>
    <col min="4" max="4" width="22.50390625" style="0" customWidth="1"/>
    <col min="5" max="5" width="8.125" style="0" customWidth="1"/>
    <col min="6" max="6" width="7.125" style="0" customWidth="1"/>
    <col min="7" max="7" width="5.625" style="0" customWidth="1"/>
    <col min="8" max="8" width="8.875" style="55" customWidth="1"/>
    <col min="9" max="9" width="3.875" style="0" customWidth="1"/>
    <col min="10" max="11" width="7.125" style="0" customWidth="1"/>
  </cols>
  <sheetData>
    <row r="1" spans="1:11" ht="9" customHeight="1">
      <c r="A1" s="91" t="s">
        <v>161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0.2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5" customHeight="1">
      <c r="A3" s="89" t="s">
        <v>121</v>
      </c>
      <c r="B3" s="89"/>
      <c r="C3" s="89"/>
      <c r="D3" s="89"/>
      <c r="E3" s="90" t="s">
        <v>0</v>
      </c>
      <c r="F3" s="90"/>
      <c r="G3" s="90"/>
      <c r="H3" s="90"/>
      <c r="I3" s="90"/>
      <c r="J3" s="90"/>
      <c r="K3" s="90"/>
    </row>
    <row r="4" spans="1:13" ht="19.5" customHeight="1">
      <c r="A4" s="94" t="s">
        <v>46</v>
      </c>
      <c r="B4" s="94" t="s">
        <v>47</v>
      </c>
      <c r="C4" s="94" t="s">
        <v>47</v>
      </c>
      <c r="D4" s="94" t="s">
        <v>47</v>
      </c>
      <c r="E4" s="88" t="s">
        <v>48</v>
      </c>
      <c r="F4" s="88" t="s">
        <v>49</v>
      </c>
      <c r="G4" s="88" t="s">
        <v>50</v>
      </c>
      <c r="H4" s="93" t="s">
        <v>140</v>
      </c>
      <c r="I4" s="88" t="s">
        <v>51</v>
      </c>
      <c r="J4" s="88" t="s">
        <v>52</v>
      </c>
      <c r="K4" s="88" t="s">
        <v>53</v>
      </c>
      <c r="L4" s="24"/>
      <c r="M4" s="24"/>
    </row>
    <row r="5" spans="1:13" ht="16.5" customHeight="1">
      <c r="A5" s="88" t="s">
        <v>54</v>
      </c>
      <c r="B5" s="88" t="s">
        <v>47</v>
      </c>
      <c r="C5" s="88" t="s">
        <v>47</v>
      </c>
      <c r="D5" s="94" t="s">
        <v>55</v>
      </c>
      <c r="E5" s="88" t="s">
        <v>47</v>
      </c>
      <c r="F5" s="88" t="s">
        <v>47</v>
      </c>
      <c r="G5" s="88" t="s">
        <v>47</v>
      </c>
      <c r="H5" s="93" t="s">
        <v>47</v>
      </c>
      <c r="I5" s="88" t="s">
        <v>47</v>
      </c>
      <c r="J5" s="88" t="s">
        <v>47</v>
      </c>
      <c r="K5" s="88" t="s">
        <v>56</v>
      </c>
      <c r="L5" s="24"/>
      <c r="M5" s="24"/>
    </row>
    <row r="6" spans="1:13" ht="13.5" customHeight="1">
      <c r="A6" s="22" t="s">
        <v>57</v>
      </c>
      <c r="B6" s="22" t="s">
        <v>58</v>
      </c>
      <c r="C6" s="22" t="s">
        <v>59</v>
      </c>
      <c r="D6" s="94"/>
      <c r="E6" s="23">
        <f>E7+E10</f>
        <v>5795.68</v>
      </c>
      <c r="F6" s="23">
        <f>F7+F10</f>
        <v>521.1800000000001</v>
      </c>
      <c r="G6" s="23" t="s">
        <v>47</v>
      </c>
      <c r="H6" s="52">
        <f>H10</f>
        <v>5251.16</v>
      </c>
      <c r="I6" s="23" t="s">
        <v>47</v>
      </c>
      <c r="J6" s="23" t="s">
        <v>47</v>
      </c>
      <c r="K6" s="23">
        <f>K10</f>
        <v>23.34</v>
      </c>
      <c r="L6" s="24"/>
      <c r="M6" s="24"/>
    </row>
    <row r="7" spans="1:13" ht="17.25" customHeight="1">
      <c r="A7" s="18" t="s">
        <v>122</v>
      </c>
      <c r="B7" s="18"/>
      <c r="C7" s="18"/>
      <c r="D7" s="5" t="s">
        <v>125</v>
      </c>
      <c r="E7" s="19">
        <f>SUM(F7:K7)</f>
        <v>9</v>
      </c>
      <c r="F7" s="20">
        <v>9</v>
      </c>
      <c r="G7" s="20"/>
      <c r="H7" s="53"/>
      <c r="I7" s="20"/>
      <c r="J7" s="20"/>
      <c r="K7" s="20"/>
      <c r="L7" s="24"/>
      <c r="M7" s="24"/>
    </row>
    <row r="8" spans="1:11" ht="19.5" customHeight="1">
      <c r="A8" s="18"/>
      <c r="B8" s="18" t="s">
        <v>123</v>
      </c>
      <c r="C8" s="18"/>
      <c r="D8" s="5" t="s">
        <v>126</v>
      </c>
      <c r="E8" s="19">
        <f aca="true" t="shared" si="0" ref="E8:E16">SUM(F8:K8)</f>
        <v>9</v>
      </c>
      <c r="F8" s="20">
        <v>9</v>
      </c>
      <c r="G8" s="20"/>
      <c r="H8" s="53"/>
      <c r="I8" s="20"/>
      <c r="J8" s="20"/>
      <c r="K8" s="20"/>
    </row>
    <row r="9" spans="1:11" ht="19.5" customHeight="1">
      <c r="A9" s="18"/>
      <c r="B9" s="18"/>
      <c r="C9" s="18" t="s">
        <v>124</v>
      </c>
      <c r="D9" s="5" t="s">
        <v>127</v>
      </c>
      <c r="E9" s="19">
        <f t="shared" si="0"/>
        <v>9</v>
      </c>
      <c r="F9" s="20">
        <v>9</v>
      </c>
      <c r="G9" s="20"/>
      <c r="H9" s="53"/>
      <c r="I9" s="20"/>
      <c r="J9" s="20"/>
      <c r="K9" s="20"/>
    </row>
    <row r="10" spans="1:11" ht="19.5" customHeight="1">
      <c r="A10" s="18" t="s">
        <v>128</v>
      </c>
      <c r="B10" s="18"/>
      <c r="C10" s="18"/>
      <c r="D10" s="21" t="s">
        <v>129</v>
      </c>
      <c r="E10" s="19">
        <f>E11+E13+E15</f>
        <v>5786.68</v>
      </c>
      <c r="F10" s="19">
        <f>F11+F13+F15</f>
        <v>512.1800000000001</v>
      </c>
      <c r="G10" s="20"/>
      <c r="H10" s="53">
        <v>5251.16</v>
      </c>
      <c r="I10" s="20"/>
      <c r="J10" s="20"/>
      <c r="K10" s="20">
        <v>23.34</v>
      </c>
    </row>
    <row r="11" spans="1:11" ht="19.5" customHeight="1">
      <c r="A11" s="18"/>
      <c r="B11" s="18" t="s">
        <v>124</v>
      </c>
      <c r="C11" s="18"/>
      <c r="D11" s="21" t="s">
        <v>130</v>
      </c>
      <c r="E11" s="19">
        <f t="shared" si="0"/>
        <v>5597.5</v>
      </c>
      <c r="F11" s="20">
        <v>323</v>
      </c>
      <c r="G11" s="20"/>
      <c r="H11" s="53">
        <v>5251.16</v>
      </c>
      <c r="I11" s="20"/>
      <c r="J11" s="20"/>
      <c r="K11" s="20">
        <v>23.34</v>
      </c>
    </row>
    <row r="12" spans="1:11" ht="19.5" customHeight="1">
      <c r="A12" s="18"/>
      <c r="B12" s="18"/>
      <c r="C12" s="18" t="s">
        <v>124</v>
      </c>
      <c r="D12" s="21" t="s">
        <v>131</v>
      </c>
      <c r="E12" s="19">
        <f t="shared" si="0"/>
        <v>5597.5</v>
      </c>
      <c r="F12" s="20">
        <v>323</v>
      </c>
      <c r="G12" s="20"/>
      <c r="H12" s="53">
        <v>5251.16</v>
      </c>
      <c r="I12" s="20"/>
      <c r="J12" s="20"/>
      <c r="K12" s="20">
        <v>23.34</v>
      </c>
    </row>
    <row r="13" spans="1:11" ht="19.5" customHeight="1">
      <c r="A13" s="18"/>
      <c r="B13" s="18" t="s">
        <v>132</v>
      </c>
      <c r="C13" s="18"/>
      <c r="D13" s="18" t="s">
        <v>133</v>
      </c>
      <c r="E13" s="19">
        <f t="shared" si="0"/>
        <v>0.72</v>
      </c>
      <c r="F13" s="20">
        <v>0.72</v>
      </c>
      <c r="G13" s="20"/>
      <c r="H13" s="53"/>
      <c r="I13" s="20"/>
      <c r="J13" s="20"/>
      <c r="K13" s="20"/>
    </row>
    <row r="14" spans="1:11" ht="19.5" customHeight="1">
      <c r="A14" s="18"/>
      <c r="B14" s="18"/>
      <c r="C14" s="18" t="s">
        <v>134</v>
      </c>
      <c r="D14" s="18" t="s">
        <v>135</v>
      </c>
      <c r="E14" s="19">
        <f t="shared" si="0"/>
        <v>0.72</v>
      </c>
      <c r="F14" s="20">
        <v>0.72</v>
      </c>
      <c r="G14" s="20"/>
      <c r="H14" s="53"/>
      <c r="I14" s="20"/>
      <c r="J14" s="20"/>
      <c r="K14" s="20"/>
    </row>
    <row r="15" spans="1:11" ht="19.5" customHeight="1">
      <c r="A15" s="18"/>
      <c r="B15" s="18" t="s">
        <v>136</v>
      </c>
      <c r="C15" s="18"/>
      <c r="D15" s="18" t="s">
        <v>137</v>
      </c>
      <c r="E15" s="19">
        <f t="shared" si="0"/>
        <v>188.46</v>
      </c>
      <c r="F15" s="20">
        <v>188.46</v>
      </c>
      <c r="G15" s="20"/>
      <c r="H15" s="53"/>
      <c r="I15" s="20"/>
      <c r="J15" s="20"/>
      <c r="K15" s="20"/>
    </row>
    <row r="16" spans="1:11" ht="19.5" customHeight="1">
      <c r="A16" s="18"/>
      <c r="B16" s="18"/>
      <c r="C16" s="18" t="s">
        <v>134</v>
      </c>
      <c r="D16" s="18" t="s">
        <v>138</v>
      </c>
      <c r="E16" s="19">
        <f t="shared" si="0"/>
        <v>188.46</v>
      </c>
      <c r="F16" s="20">
        <v>188.46</v>
      </c>
      <c r="G16" s="20"/>
      <c r="H16" s="53"/>
      <c r="I16" s="20"/>
      <c r="J16" s="20"/>
      <c r="K16" s="20"/>
    </row>
    <row r="17" spans="1:11" ht="20.25" customHeight="1">
      <c r="A17" s="2"/>
      <c r="B17" s="2"/>
      <c r="C17" s="2"/>
      <c r="D17" s="2"/>
      <c r="E17" s="2"/>
      <c r="F17" s="2"/>
      <c r="G17" s="2"/>
      <c r="H17" s="54"/>
      <c r="I17" s="2"/>
      <c r="J17" s="2"/>
      <c r="K17" s="2"/>
    </row>
    <row r="18" spans="1:11" ht="20.25" customHeight="1">
      <c r="A18" s="2"/>
      <c r="B18" s="2"/>
      <c r="C18" s="2"/>
      <c r="D18" s="2"/>
      <c r="E18" s="2"/>
      <c r="F18" s="2"/>
      <c r="G18" s="2"/>
      <c r="H18" s="54"/>
      <c r="I18" s="2"/>
      <c r="J18" s="2"/>
      <c r="K18" s="2"/>
    </row>
    <row r="19" ht="20.25" customHeight="1"/>
    <row r="20" ht="20.25" customHeight="1"/>
    <row r="21" ht="20.25" customHeight="1"/>
    <row r="22" ht="20.25" customHeight="1"/>
  </sheetData>
  <sheetProtection/>
  <mergeCells count="14">
    <mergeCell ref="A5:C5"/>
    <mergeCell ref="D5:D6"/>
    <mergeCell ref="E4:E5"/>
    <mergeCell ref="F4:F5"/>
    <mergeCell ref="G4:G5"/>
    <mergeCell ref="A3:D3"/>
    <mergeCell ref="E3:K3"/>
    <mergeCell ref="A1:K1"/>
    <mergeCell ref="H4:H5"/>
    <mergeCell ref="I4:I5"/>
    <mergeCell ref="J4:J5"/>
    <mergeCell ref="K4:K5"/>
    <mergeCell ref="A2:K2"/>
    <mergeCell ref="A4:D4"/>
  </mergeCells>
  <printOptions horizontalCentered="1"/>
  <pageMargins left="0.8194444444444444" right="0.7097222222222223" top="0.75" bottom="0.75" header="0.30972222222222223" footer="0.3097222222222222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" sqref="A2:J16"/>
    </sheetView>
  </sheetViews>
  <sheetFormatPr defaultColWidth="9.00390625" defaultRowHeight="14.25"/>
  <cols>
    <col min="1" max="1" width="4.75390625" style="0" customWidth="1"/>
    <col min="2" max="2" width="5.00390625" style="0" customWidth="1"/>
    <col min="3" max="3" width="4.00390625" style="0" customWidth="1"/>
    <col min="4" max="4" width="17.50390625" style="0" customWidth="1"/>
    <col min="5" max="5" width="7.50390625" style="0" customWidth="1"/>
    <col min="6" max="6" width="9.50390625" style="0" customWidth="1"/>
    <col min="7" max="7" width="5.125" style="0" customWidth="1"/>
    <col min="8" max="8" width="6.625" style="0" customWidth="1"/>
    <col min="9" max="9" width="5.00390625" style="0" customWidth="1"/>
    <col min="10" max="10" width="7.375" style="0" customWidth="1"/>
  </cols>
  <sheetData>
    <row r="1" spans="1:10" ht="15.75" customHeight="1">
      <c r="A1" s="95" t="s">
        <v>162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6.5" customHeight="1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1.75" customHeight="1">
      <c r="A3" s="89" t="s">
        <v>121</v>
      </c>
      <c r="B3" s="89"/>
      <c r="C3" s="89"/>
      <c r="D3" s="89"/>
      <c r="E3" s="90" t="s">
        <v>0</v>
      </c>
      <c r="F3" s="90"/>
      <c r="G3" s="90"/>
      <c r="H3" s="90"/>
      <c r="I3" s="90"/>
      <c r="J3" s="90"/>
    </row>
    <row r="4" spans="1:10" ht="12.75" customHeight="1">
      <c r="A4" s="98" t="s">
        <v>46</v>
      </c>
      <c r="B4" s="99"/>
      <c r="C4" s="99"/>
      <c r="D4" s="100"/>
      <c r="E4" s="88" t="s">
        <v>48</v>
      </c>
      <c r="F4" s="88" t="s">
        <v>61</v>
      </c>
      <c r="G4" s="88" t="s">
        <v>62</v>
      </c>
      <c r="H4" s="88" t="s">
        <v>63</v>
      </c>
      <c r="I4" s="88" t="s">
        <v>64</v>
      </c>
      <c r="J4" s="88" t="s">
        <v>65</v>
      </c>
    </row>
    <row r="5" spans="1:10" ht="15" customHeight="1">
      <c r="A5" s="88" t="s">
        <v>54</v>
      </c>
      <c r="B5" s="88"/>
      <c r="C5" s="88"/>
      <c r="D5" s="94" t="s">
        <v>55</v>
      </c>
      <c r="E5" s="88" t="s">
        <v>47</v>
      </c>
      <c r="F5" s="88" t="s">
        <v>47</v>
      </c>
      <c r="G5" s="88" t="s">
        <v>47</v>
      </c>
      <c r="H5" s="88" t="s">
        <v>47</v>
      </c>
      <c r="I5" s="88" t="s">
        <v>47</v>
      </c>
      <c r="J5" s="88" t="s">
        <v>47</v>
      </c>
    </row>
    <row r="6" spans="1:10" ht="20.25" customHeight="1">
      <c r="A6" s="22" t="s">
        <v>57</v>
      </c>
      <c r="B6" s="22" t="s">
        <v>58</v>
      </c>
      <c r="C6" s="22" t="s">
        <v>59</v>
      </c>
      <c r="D6" s="94"/>
      <c r="E6" s="23">
        <f>E7+E10</f>
        <v>6090.77</v>
      </c>
      <c r="F6" s="23">
        <f>F7+F10</f>
        <v>6089.55</v>
      </c>
      <c r="G6" s="23">
        <f>G7+G10</f>
        <v>1.22</v>
      </c>
      <c r="H6" s="23" t="s">
        <v>47</v>
      </c>
      <c r="I6" s="23" t="s">
        <v>47</v>
      </c>
      <c r="J6" s="23" t="s">
        <v>47</v>
      </c>
    </row>
    <row r="7" spans="1:10" ht="15" customHeight="1">
      <c r="A7" s="18" t="s">
        <v>122</v>
      </c>
      <c r="B7" s="18"/>
      <c r="C7" s="18"/>
      <c r="D7" s="5" t="s">
        <v>125</v>
      </c>
      <c r="E7" s="19">
        <f>SUM(F7:J7)</f>
        <v>9</v>
      </c>
      <c r="F7" s="20">
        <v>9</v>
      </c>
      <c r="G7" s="20"/>
      <c r="H7" s="20"/>
      <c r="I7" s="20"/>
      <c r="J7" s="20"/>
    </row>
    <row r="8" spans="1:10" ht="16.5" customHeight="1">
      <c r="A8" s="18"/>
      <c r="B8" s="18" t="s">
        <v>123</v>
      </c>
      <c r="C8" s="18"/>
      <c r="D8" s="5" t="s">
        <v>126</v>
      </c>
      <c r="E8" s="19">
        <f>SUM(F8:J8)</f>
        <v>9</v>
      </c>
      <c r="F8" s="20">
        <v>9</v>
      </c>
      <c r="G8" s="20"/>
      <c r="H8" s="20"/>
      <c r="I8" s="20"/>
      <c r="J8" s="20"/>
    </row>
    <row r="9" spans="1:10" ht="14.25" customHeight="1">
      <c r="A9" s="18"/>
      <c r="B9" s="18"/>
      <c r="C9" s="18" t="s">
        <v>124</v>
      </c>
      <c r="D9" s="5" t="s">
        <v>127</v>
      </c>
      <c r="E9" s="19">
        <f>SUM(F9:J9)</f>
        <v>9</v>
      </c>
      <c r="F9" s="20">
        <v>9</v>
      </c>
      <c r="G9" s="20"/>
      <c r="H9" s="20"/>
      <c r="I9" s="20"/>
      <c r="J9" s="20"/>
    </row>
    <row r="10" spans="1:10" ht="24.75" customHeight="1">
      <c r="A10" s="18" t="s">
        <v>128</v>
      </c>
      <c r="B10" s="18"/>
      <c r="C10" s="18"/>
      <c r="D10" s="21" t="s">
        <v>129</v>
      </c>
      <c r="E10" s="19">
        <f>E11+E13+E15</f>
        <v>6081.77</v>
      </c>
      <c r="F10" s="19">
        <f>F11+F13+F15</f>
        <v>6080.55</v>
      </c>
      <c r="G10" s="19">
        <f>G11+G13+G15</f>
        <v>1.22</v>
      </c>
      <c r="H10" s="20"/>
      <c r="I10" s="20"/>
      <c r="J10" s="20"/>
    </row>
    <row r="11" spans="1:10" ht="13.5" customHeight="1">
      <c r="A11" s="18"/>
      <c r="B11" s="18" t="s">
        <v>124</v>
      </c>
      <c r="C11" s="18"/>
      <c r="D11" s="21" t="s">
        <v>130</v>
      </c>
      <c r="E11" s="19">
        <f aca="true" t="shared" si="0" ref="E11:E16">SUM(F11:J11)</f>
        <v>5892.59</v>
      </c>
      <c r="F11" s="20">
        <v>5892.59</v>
      </c>
      <c r="G11" s="20">
        <v>0</v>
      </c>
      <c r="H11" s="20"/>
      <c r="I11" s="20"/>
      <c r="J11" s="20"/>
    </row>
    <row r="12" spans="1:10" ht="13.5" customHeight="1">
      <c r="A12" s="18"/>
      <c r="B12" s="18"/>
      <c r="C12" s="18" t="s">
        <v>124</v>
      </c>
      <c r="D12" s="21" t="s">
        <v>131</v>
      </c>
      <c r="E12" s="19">
        <f t="shared" si="0"/>
        <v>5892.59</v>
      </c>
      <c r="F12" s="20">
        <v>5892.59</v>
      </c>
      <c r="G12" s="20">
        <v>0</v>
      </c>
      <c r="H12" s="20"/>
      <c r="I12" s="20"/>
      <c r="J12" s="20"/>
    </row>
    <row r="13" spans="1:10" ht="17.25" customHeight="1">
      <c r="A13" s="18"/>
      <c r="B13" s="18" t="s">
        <v>132</v>
      </c>
      <c r="C13" s="18"/>
      <c r="D13" s="18" t="s">
        <v>133</v>
      </c>
      <c r="E13" s="19">
        <f t="shared" si="0"/>
        <v>0.72</v>
      </c>
      <c r="F13" s="20"/>
      <c r="G13" s="20">
        <v>0.72</v>
      </c>
      <c r="H13" s="20"/>
      <c r="I13" s="25"/>
      <c r="J13" s="20"/>
    </row>
    <row r="14" spans="1:10" ht="20.25" customHeight="1">
      <c r="A14" s="18"/>
      <c r="B14" s="18"/>
      <c r="C14" s="18" t="s">
        <v>134</v>
      </c>
      <c r="D14" s="18" t="s">
        <v>135</v>
      </c>
      <c r="E14" s="19">
        <f t="shared" si="0"/>
        <v>0.72</v>
      </c>
      <c r="F14" s="20"/>
      <c r="G14" s="20">
        <v>0.72</v>
      </c>
      <c r="H14" s="20"/>
      <c r="I14" s="25"/>
      <c r="J14" s="20"/>
    </row>
    <row r="15" spans="1:10" ht="20.25" customHeight="1">
      <c r="A15" s="18"/>
      <c r="B15" s="18" t="s">
        <v>136</v>
      </c>
      <c r="C15" s="18"/>
      <c r="D15" s="18" t="s">
        <v>137</v>
      </c>
      <c r="E15" s="19">
        <f t="shared" si="0"/>
        <v>188.46</v>
      </c>
      <c r="F15" s="20">
        <v>187.96</v>
      </c>
      <c r="G15" s="20">
        <v>0.5</v>
      </c>
      <c r="H15" s="20"/>
      <c r="I15" s="25"/>
      <c r="J15" s="20"/>
    </row>
    <row r="16" spans="1:10" ht="27" customHeight="1">
      <c r="A16" s="18"/>
      <c r="B16" s="18"/>
      <c r="C16" s="18" t="s">
        <v>134</v>
      </c>
      <c r="D16" s="18" t="s">
        <v>138</v>
      </c>
      <c r="E16" s="19">
        <f t="shared" si="0"/>
        <v>188.46</v>
      </c>
      <c r="F16" s="20">
        <v>187.96</v>
      </c>
      <c r="G16" s="36">
        <v>0.5</v>
      </c>
      <c r="H16" s="36"/>
      <c r="I16" s="36"/>
      <c r="J16" s="36"/>
    </row>
    <row r="17" spans="1:10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/>
  <mergeCells count="13">
    <mergeCell ref="H4:H5"/>
    <mergeCell ref="I4:I5"/>
    <mergeCell ref="J4:J5"/>
    <mergeCell ref="A3:D3"/>
    <mergeCell ref="E3:J3"/>
    <mergeCell ref="A1:J1"/>
    <mergeCell ref="A2:J2"/>
    <mergeCell ref="A4:D4"/>
    <mergeCell ref="A5:C5"/>
    <mergeCell ref="D5:D6"/>
    <mergeCell ref="E4:E5"/>
    <mergeCell ref="F4:F5"/>
    <mergeCell ref="G4:G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PageLayoutView="0" workbookViewId="0" topLeftCell="A13">
      <selection activeCell="A2" sqref="A2:K16"/>
    </sheetView>
  </sheetViews>
  <sheetFormatPr defaultColWidth="9.00390625" defaultRowHeight="14.25"/>
  <cols>
    <col min="1" max="1" width="4.625" style="16" customWidth="1"/>
    <col min="2" max="2" width="3.25390625" style="16" bestFit="1" customWidth="1"/>
    <col min="3" max="3" width="4.00390625" style="16" customWidth="1"/>
    <col min="4" max="4" width="22.375" style="16" customWidth="1"/>
    <col min="5" max="5" width="6.75390625" style="16" customWidth="1"/>
    <col min="6" max="6" width="12.00390625" style="16" customWidth="1"/>
    <col min="7" max="7" width="7.125" style="16" customWidth="1"/>
    <col min="8" max="8" width="5.375" style="59" customWidth="1"/>
    <col min="9" max="9" width="5.00390625" style="16" customWidth="1"/>
    <col min="10" max="10" width="4.00390625" style="16" customWidth="1"/>
    <col min="11" max="11" width="7.125" style="16" customWidth="1"/>
    <col min="12" max="16384" width="9.00390625" style="16" customWidth="1"/>
  </cols>
  <sheetData>
    <row r="1" spans="1:11" s="12" customFormat="1" ht="17.25" customHeight="1">
      <c r="A1" s="101" t="s">
        <v>163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1" customHeight="1">
      <c r="A2" s="113" t="s">
        <v>147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13" customFormat="1" ht="14.25" customHeight="1">
      <c r="A3" s="118" t="s">
        <v>121</v>
      </c>
      <c r="B3" s="118"/>
      <c r="C3" s="118"/>
      <c r="D3" s="118"/>
      <c r="E3" s="103" t="s">
        <v>148</v>
      </c>
      <c r="F3" s="103"/>
      <c r="G3" s="103"/>
      <c r="H3" s="103"/>
      <c r="I3" s="103"/>
      <c r="J3" s="103"/>
      <c r="K3" s="103"/>
    </row>
    <row r="4" spans="1:11" s="14" customFormat="1" ht="20.25" customHeight="1">
      <c r="A4" s="104" t="s">
        <v>3</v>
      </c>
      <c r="B4" s="105"/>
      <c r="C4" s="105"/>
      <c r="D4" s="106"/>
      <c r="E4" s="119" t="s">
        <v>66</v>
      </c>
      <c r="F4" s="120"/>
      <c r="G4" s="120"/>
      <c r="H4" s="120"/>
      <c r="I4" s="120"/>
      <c r="J4" s="120"/>
      <c r="K4" s="121"/>
    </row>
    <row r="5" spans="1:11" ht="41.25" customHeight="1">
      <c r="A5" s="107" t="s">
        <v>54</v>
      </c>
      <c r="B5" s="108"/>
      <c r="C5" s="109"/>
      <c r="D5" s="115" t="s">
        <v>152</v>
      </c>
      <c r="E5" s="117" t="s">
        <v>48</v>
      </c>
      <c r="F5" s="69" t="s">
        <v>149</v>
      </c>
      <c r="G5" s="110" t="s">
        <v>67</v>
      </c>
      <c r="H5" s="111"/>
      <c r="I5" s="111"/>
      <c r="J5" s="111"/>
      <c r="K5" s="112"/>
    </row>
    <row r="6" spans="1:11" ht="29.25" customHeight="1">
      <c r="A6" s="4" t="s">
        <v>57</v>
      </c>
      <c r="B6" s="4" t="s">
        <v>58</v>
      </c>
      <c r="C6" s="4" t="s">
        <v>59</v>
      </c>
      <c r="D6" s="116"/>
      <c r="E6" s="117"/>
      <c r="F6" s="68" t="s">
        <v>56</v>
      </c>
      <c r="G6" s="17" t="s">
        <v>61</v>
      </c>
      <c r="H6" s="17" t="s">
        <v>62</v>
      </c>
      <c r="I6" s="4" t="s">
        <v>56</v>
      </c>
      <c r="J6" s="17" t="s">
        <v>61</v>
      </c>
      <c r="K6" s="17" t="s">
        <v>62</v>
      </c>
    </row>
    <row r="7" spans="1:11" ht="15.75" customHeight="1">
      <c r="A7" s="18" t="s">
        <v>122</v>
      </c>
      <c r="B7" s="18"/>
      <c r="C7" s="18"/>
      <c r="D7" s="5" t="s">
        <v>125</v>
      </c>
      <c r="E7" s="19">
        <f>F7+I7</f>
        <v>9</v>
      </c>
      <c r="F7" s="53">
        <f>SUM(G7:H7)</f>
        <v>9</v>
      </c>
      <c r="G7" s="20">
        <v>9</v>
      </c>
      <c r="H7" s="56"/>
      <c r="I7" s="20"/>
      <c r="J7" s="20"/>
      <c r="K7" s="20"/>
    </row>
    <row r="8" spans="1:11" ht="15.75" customHeight="1">
      <c r="A8" s="18"/>
      <c r="B8" s="18" t="s">
        <v>123</v>
      </c>
      <c r="C8" s="18"/>
      <c r="D8" s="5" t="s">
        <v>126</v>
      </c>
      <c r="E8" s="19">
        <f aca="true" t="shared" si="0" ref="E8:E16">F8+I8</f>
        <v>9</v>
      </c>
      <c r="F8" s="53">
        <f aca="true" t="shared" si="1" ref="F8:F16">SUM(G8:H8)</f>
        <v>9</v>
      </c>
      <c r="G8" s="20">
        <v>9</v>
      </c>
      <c r="H8" s="56"/>
      <c r="I8" s="20"/>
      <c r="J8" s="20"/>
      <c r="K8" s="20"/>
    </row>
    <row r="9" spans="1:11" ht="15.75" customHeight="1">
      <c r="A9" s="18"/>
      <c r="B9" s="18"/>
      <c r="C9" s="18" t="s">
        <v>124</v>
      </c>
      <c r="D9" s="5" t="s">
        <v>127</v>
      </c>
      <c r="E9" s="19">
        <f t="shared" si="0"/>
        <v>9</v>
      </c>
      <c r="F9" s="53">
        <f t="shared" si="1"/>
        <v>9</v>
      </c>
      <c r="G9" s="20">
        <v>9</v>
      </c>
      <c r="H9" s="56"/>
      <c r="I9" s="20"/>
      <c r="J9" s="20"/>
      <c r="K9" s="20"/>
    </row>
    <row r="10" spans="1:11" ht="15.75" customHeight="1">
      <c r="A10" s="18" t="s">
        <v>128</v>
      </c>
      <c r="B10" s="18"/>
      <c r="C10" s="18"/>
      <c r="D10" s="21" t="s">
        <v>129</v>
      </c>
      <c r="E10" s="19">
        <f t="shared" si="0"/>
        <v>512.1800000000001</v>
      </c>
      <c r="F10" s="53">
        <f t="shared" si="1"/>
        <v>512.1800000000001</v>
      </c>
      <c r="G10" s="19">
        <f>G11+G13+G15</f>
        <v>510.96000000000004</v>
      </c>
      <c r="H10" s="57">
        <f>H11+H13+H15</f>
        <v>1.22</v>
      </c>
      <c r="I10" s="20"/>
      <c r="J10" s="20"/>
      <c r="K10" s="20"/>
    </row>
    <row r="11" spans="1:11" ht="15.75" customHeight="1">
      <c r="A11" s="18"/>
      <c r="B11" s="18" t="s">
        <v>124</v>
      </c>
      <c r="C11" s="18"/>
      <c r="D11" s="21" t="s">
        <v>130</v>
      </c>
      <c r="E11" s="19">
        <f t="shared" si="0"/>
        <v>323</v>
      </c>
      <c r="F11" s="53">
        <f t="shared" si="1"/>
        <v>323</v>
      </c>
      <c r="G11" s="20">
        <v>323</v>
      </c>
      <c r="H11" s="56">
        <v>0</v>
      </c>
      <c r="I11" s="20"/>
      <c r="J11" s="20"/>
      <c r="K11" s="20"/>
    </row>
    <row r="12" spans="1:11" ht="15.75" customHeight="1">
      <c r="A12" s="18"/>
      <c r="B12" s="18"/>
      <c r="C12" s="18" t="s">
        <v>124</v>
      </c>
      <c r="D12" s="21" t="s">
        <v>131</v>
      </c>
      <c r="E12" s="19">
        <f t="shared" si="0"/>
        <v>323</v>
      </c>
      <c r="F12" s="53">
        <f t="shared" si="1"/>
        <v>323</v>
      </c>
      <c r="G12" s="20">
        <v>323</v>
      </c>
      <c r="H12" s="56">
        <v>0</v>
      </c>
      <c r="I12" s="20"/>
      <c r="J12" s="20"/>
      <c r="K12" s="20"/>
    </row>
    <row r="13" spans="1:11" ht="15.75" customHeight="1">
      <c r="A13" s="18"/>
      <c r="B13" s="18" t="s">
        <v>132</v>
      </c>
      <c r="C13" s="18"/>
      <c r="D13" s="18" t="s">
        <v>133</v>
      </c>
      <c r="E13" s="19">
        <f t="shared" si="0"/>
        <v>0.72</v>
      </c>
      <c r="F13" s="53">
        <f t="shared" si="1"/>
        <v>0.72</v>
      </c>
      <c r="G13" s="20"/>
      <c r="H13" s="56">
        <v>0.72</v>
      </c>
      <c r="I13" s="20"/>
      <c r="J13" s="20"/>
      <c r="K13" s="20"/>
    </row>
    <row r="14" spans="1:11" ht="15.75" customHeight="1">
      <c r="A14" s="18"/>
      <c r="B14" s="18"/>
      <c r="C14" s="18" t="s">
        <v>134</v>
      </c>
      <c r="D14" s="18" t="s">
        <v>135</v>
      </c>
      <c r="E14" s="19">
        <f t="shared" si="0"/>
        <v>0.72</v>
      </c>
      <c r="F14" s="53">
        <f t="shared" si="1"/>
        <v>0.72</v>
      </c>
      <c r="G14" s="20"/>
      <c r="H14" s="56">
        <v>0.72</v>
      </c>
      <c r="I14" s="20"/>
      <c r="J14" s="20"/>
      <c r="K14" s="20"/>
    </row>
    <row r="15" spans="1:11" ht="15.75" customHeight="1">
      <c r="A15" s="18"/>
      <c r="B15" s="18" t="s">
        <v>136</v>
      </c>
      <c r="C15" s="18"/>
      <c r="D15" s="18" t="s">
        <v>137</v>
      </c>
      <c r="E15" s="19">
        <f t="shared" si="0"/>
        <v>188.46</v>
      </c>
      <c r="F15" s="53">
        <f t="shared" si="1"/>
        <v>188.46</v>
      </c>
      <c r="G15" s="20">
        <v>187.96</v>
      </c>
      <c r="H15" s="56">
        <v>0.5</v>
      </c>
      <c r="I15" s="20"/>
      <c r="J15" s="20"/>
      <c r="K15" s="20"/>
    </row>
    <row r="16" spans="1:11" s="15" customFormat="1" ht="15.75" customHeight="1">
      <c r="A16" s="18"/>
      <c r="B16" s="18"/>
      <c r="C16" s="18" t="s">
        <v>134</v>
      </c>
      <c r="D16" s="18" t="s">
        <v>138</v>
      </c>
      <c r="E16" s="19">
        <f t="shared" si="0"/>
        <v>188.46</v>
      </c>
      <c r="F16" s="53">
        <f t="shared" si="1"/>
        <v>188.46</v>
      </c>
      <c r="G16" s="20">
        <v>187.96</v>
      </c>
      <c r="H16" s="58">
        <v>0.5</v>
      </c>
      <c r="I16" s="37"/>
      <c r="J16" s="37"/>
      <c r="K16" s="37"/>
    </row>
  </sheetData>
  <sheetProtection/>
  <mergeCells count="10">
    <mergeCell ref="A1:K1"/>
    <mergeCell ref="E3:K3"/>
    <mergeCell ref="A4:D4"/>
    <mergeCell ref="A5:C5"/>
    <mergeCell ref="G5:K5"/>
    <mergeCell ref="A2:K2"/>
    <mergeCell ref="D5:D6"/>
    <mergeCell ref="E5:E6"/>
    <mergeCell ref="A3:D3"/>
    <mergeCell ref="E4:K4"/>
  </mergeCells>
  <printOptions horizontalCentered="1"/>
  <pageMargins left="0.46944444444444444" right="0.30972222222222223" top="0.4895833333333333" bottom="0.5097222222222222" header="0.2" footer="0.30972222222222223"/>
  <pageSetup firstPageNumber="39" useFirstPageNumber="1" fitToHeight="18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PageLayoutView="0" workbookViewId="0" topLeftCell="A1">
      <selection activeCell="A2" sqref="A2:M9"/>
    </sheetView>
  </sheetViews>
  <sheetFormatPr defaultColWidth="9.00390625" defaultRowHeight="14.25"/>
  <cols>
    <col min="1" max="1" width="4.50390625" style="0" customWidth="1"/>
    <col min="2" max="2" width="3.75390625" style="0" customWidth="1"/>
    <col min="3" max="3" width="4.25390625" style="0" customWidth="1"/>
    <col min="4" max="4" width="8.75390625" style="0" customWidth="1"/>
    <col min="5" max="5" width="7.375" style="60" customWidth="1"/>
    <col min="6" max="6" width="7.625" style="0" customWidth="1"/>
    <col min="7" max="7" width="4.75390625" style="0" customWidth="1"/>
    <col min="8" max="9" width="5.50390625" style="0" customWidth="1"/>
    <col min="10" max="10" width="3.75390625" style="0" customWidth="1"/>
    <col min="11" max="11" width="5.625" style="0" customWidth="1"/>
    <col min="12" max="12" width="4.375" style="0" customWidth="1"/>
    <col min="13" max="13" width="5.50390625" style="0" customWidth="1"/>
  </cols>
  <sheetData>
    <row r="1" spans="4:13" ht="21.75" customHeight="1">
      <c r="D1" s="8"/>
      <c r="F1" s="8"/>
      <c r="G1" s="8"/>
      <c r="H1" s="8"/>
      <c r="I1" s="8"/>
      <c r="J1" s="8"/>
      <c r="K1" s="8"/>
      <c r="L1" s="8"/>
      <c r="M1" s="76" t="s">
        <v>154</v>
      </c>
    </row>
    <row r="2" spans="1:13" ht="34.5" customHeight="1">
      <c r="A2" s="124" t="s">
        <v>159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1.75" customHeight="1">
      <c r="A3" s="89" t="s">
        <v>121</v>
      </c>
      <c r="B3" s="89"/>
      <c r="C3" s="89"/>
      <c r="D3" s="89"/>
      <c r="E3" s="89"/>
      <c r="F3" s="89"/>
      <c r="G3" s="123" t="s">
        <v>153</v>
      </c>
      <c r="H3" s="90"/>
      <c r="I3" s="90"/>
      <c r="J3" s="90"/>
      <c r="K3" s="90"/>
      <c r="L3" s="90"/>
      <c r="M3" s="90"/>
    </row>
    <row r="4" spans="1:13" ht="22.5" customHeight="1">
      <c r="A4" s="126" t="s">
        <v>3</v>
      </c>
      <c r="B4" s="127"/>
      <c r="C4" s="127"/>
      <c r="D4" s="128"/>
      <c r="E4" s="132" t="s">
        <v>48</v>
      </c>
      <c r="F4" s="122" t="s">
        <v>68</v>
      </c>
      <c r="G4" s="122" t="s">
        <v>69</v>
      </c>
      <c r="H4" s="122" t="s">
        <v>70</v>
      </c>
      <c r="I4" s="122" t="s">
        <v>71</v>
      </c>
      <c r="J4" s="122" t="s">
        <v>72</v>
      </c>
      <c r="K4" s="122" t="s">
        <v>73</v>
      </c>
      <c r="L4" s="122" t="s">
        <v>74</v>
      </c>
      <c r="M4" s="122" t="s">
        <v>75</v>
      </c>
    </row>
    <row r="5" spans="1:13" s="11" customFormat="1" ht="21.75" customHeight="1">
      <c r="A5" s="129" t="s">
        <v>54</v>
      </c>
      <c r="B5" s="130"/>
      <c r="C5" s="131"/>
      <c r="D5" s="9" t="s">
        <v>55</v>
      </c>
      <c r="E5" s="133"/>
      <c r="F5" s="122"/>
      <c r="G5" s="122"/>
      <c r="H5" s="122"/>
      <c r="I5" s="122"/>
      <c r="J5" s="122"/>
      <c r="K5" s="122"/>
      <c r="L5" s="122"/>
      <c r="M5" s="122"/>
    </row>
    <row r="6" spans="1:13" ht="25.5" customHeight="1">
      <c r="A6" s="4" t="s">
        <v>57</v>
      </c>
      <c r="B6" s="4" t="s">
        <v>58</v>
      </c>
      <c r="C6" s="4" t="s">
        <v>59</v>
      </c>
      <c r="D6" s="4" t="s">
        <v>48</v>
      </c>
      <c r="E6" s="78">
        <v>323</v>
      </c>
      <c r="F6" s="10">
        <v>323</v>
      </c>
      <c r="G6" s="10"/>
      <c r="H6" s="10"/>
      <c r="I6" s="10"/>
      <c r="J6" s="10"/>
      <c r="K6" s="10"/>
      <c r="L6" s="10"/>
      <c r="M6" s="10"/>
    </row>
    <row r="7" spans="1:13" ht="27" customHeight="1">
      <c r="A7" s="18" t="s">
        <v>128</v>
      </c>
      <c r="B7" s="18"/>
      <c r="C7" s="18"/>
      <c r="D7" s="21" t="s">
        <v>129</v>
      </c>
      <c r="E7" s="79">
        <f>F7+I7</f>
        <v>323</v>
      </c>
      <c r="F7" s="10">
        <v>323</v>
      </c>
      <c r="G7" s="10"/>
      <c r="H7" s="10"/>
      <c r="I7" s="10"/>
      <c r="J7" s="10"/>
      <c r="K7" s="10"/>
      <c r="L7" s="10"/>
      <c r="M7" s="10"/>
    </row>
    <row r="8" spans="1:13" ht="18.75" customHeight="1">
      <c r="A8" s="18"/>
      <c r="B8" s="18" t="s">
        <v>124</v>
      </c>
      <c r="C8" s="18"/>
      <c r="D8" s="21" t="s">
        <v>130</v>
      </c>
      <c r="E8" s="79">
        <f>F8+I8</f>
        <v>323</v>
      </c>
      <c r="F8" s="10">
        <v>323</v>
      </c>
      <c r="G8" s="10"/>
      <c r="H8" s="10"/>
      <c r="I8" s="10"/>
      <c r="J8" s="10"/>
      <c r="K8" s="10"/>
      <c r="L8" s="10"/>
      <c r="M8" s="10"/>
    </row>
    <row r="9" spans="1:13" ht="26.25" customHeight="1">
      <c r="A9" s="18"/>
      <c r="B9" s="18"/>
      <c r="C9" s="18" t="s">
        <v>124</v>
      </c>
      <c r="D9" s="21" t="s">
        <v>131</v>
      </c>
      <c r="E9" s="79">
        <f>F9+I9</f>
        <v>323</v>
      </c>
      <c r="F9" s="10">
        <v>323</v>
      </c>
      <c r="G9" s="10"/>
      <c r="H9" s="10"/>
      <c r="I9" s="10"/>
      <c r="J9" s="10"/>
      <c r="K9" s="10"/>
      <c r="L9" s="10"/>
      <c r="M9" s="10"/>
    </row>
  </sheetData>
  <sheetProtection/>
  <mergeCells count="14">
    <mergeCell ref="H4:H5"/>
    <mergeCell ref="I4:I5"/>
    <mergeCell ref="J4:J5"/>
    <mergeCell ref="K4:K5"/>
    <mergeCell ref="L4:L5"/>
    <mergeCell ref="M4:M5"/>
    <mergeCell ref="A3:F3"/>
    <mergeCell ref="G3:M3"/>
    <mergeCell ref="A2:M2"/>
    <mergeCell ref="A4:D4"/>
    <mergeCell ref="A5:C5"/>
    <mergeCell ref="E4:E5"/>
    <mergeCell ref="F4:F5"/>
    <mergeCell ref="G4:G5"/>
  </mergeCells>
  <printOptions horizontalCentered="1"/>
  <pageMargins left="0.7097222222222223" right="0.7097222222222223" top="0.6395833333333333" bottom="0.75" header="0.30972222222222223" footer="0.309722222222222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"/>
  <sheetViews>
    <sheetView showGridLines="0" zoomScalePageLayoutView="0" workbookViewId="0" topLeftCell="A1">
      <selection activeCell="A2" sqref="A2:Z11"/>
    </sheetView>
  </sheetViews>
  <sheetFormatPr defaultColWidth="9.00390625" defaultRowHeight="14.25"/>
  <cols>
    <col min="1" max="3" width="3.625" style="0" customWidth="1"/>
    <col min="4" max="4" width="6.375" style="0" customWidth="1"/>
    <col min="5" max="5" width="5.625" style="0" customWidth="1"/>
    <col min="6" max="7" width="2.375" style="0" customWidth="1"/>
    <col min="8" max="8" width="3.125" style="0" customWidth="1"/>
    <col min="9" max="9" width="3.00390625" style="0" customWidth="1"/>
    <col min="10" max="10" width="2.625" style="0" customWidth="1"/>
    <col min="11" max="11" width="2.875" style="0" customWidth="1"/>
    <col min="12" max="13" width="2.75390625" style="0" customWidth="1"/>
    <col min="14" max="14" width="3.625" style="0" customWidth="1"/>
    <col min="15" max="15" width="2.375" style="0" customWidth="1"/>
    <col min="16" max="16" width="5.625" style="0" customWidth="1"/>
    <col min="17" max="17" width="2.125" style="0" customWidth="1"/>
    <col min="18" max="18" width="1.875" style="0" customWidth="1"/>
    <col min="19" max="20" width="2.25390625" style="0" customWidth="1"/>
    <col min="21" max="21" width="1.875" style="0" customWidth="1"/>
    <col min="22" max="22" width="2.125" style="0" customWidth="1"/>
    <col min="23" max="23" width="2.25390625" style="0" customWidth="1"/>
    <col min="24" max="24" width="2.875" style="0" customWidth="1"/>
    <col min="25" max="25" width="2.75390625" style="0" customWidth="1"/>
    <col min="26" max="26" width="5.25390625" style="0" customWidth="1"/>
  </cols>
  <sheetData>
    <row r="1" spans="4:26" ht="16.5" customHeight="1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77" t="s">
        <v>155</v>
      </c>
    </row>
    <row r="2" spans="1:26" ht="21" customHeight="1">
      <c r="A2" s="125" t="s">
        <v>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s="2" customFormat="1" ht="16.5" customHeight="1">
      <c r="A3" s="86" t="s">
        <v>121</v>
      </c>
      <c r="B3" s="86"/>
      <c r="C3" s="86"/>
      <c r="D3" s="86"/>
      <c r="E3" s="86"/>
      <c r="F3" s="86"/>
      <c r="G3" s="86"/>
      <c r="H3" s="86"/>
      <c r="I3" s="86"/>
      <c r="J3" s="86"/>
      <c r="K3" s="123" t="s">
        <v>148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s="2" customFormat="1" ht="18" customHeight="1">
      <c r="A4" s="126" t="s">
        <v>3</v>
      </c>
      <c r="B4" s="127"/>
      <c r="C4" s="127"/>
      <c r="D4" s="128"/>
      <c r="E4" s="137" t="s">
        <v>48</v>
      </c>
      <c r="F4" s="134" t="s">
        <v>77</v>
      </c>
      <c r="G4" s="134" t="s">
        <v>78</v>
      </c>
      <c r="H4" s="134" t="s">
        <v>79</v>
      </c>
      <c r="I4" s="134" t="s">
        <v>80</v>
      </c>
      <c r="J4" s="134" t="s">
        <v>81</v>
      </c>
      <c r="K4" s="134" t="s">
        <v>82</v>
      </c>
      <c r="L4" s="134" t="s">
        <v>83</v>
      </c>
      <c r="M4" s="134" t="s">
        <v>84</v>
      </c>
      <c r="N4" s="134" t="s">
        <v>85</v>
      </c>
      <c r="O4" s="134" t="s">
        <v>86</v>
      </c>
      <c r="P4" s="135" t="s">
        <v>87</v>
      </c>
      <c r="Q4" s="134" t="s">
        <v>88</v>
      </c>
      <c r="R4" s="134" t="s">
        <v>89</v>
      </c>
      <c r="S4" s="134" t="s">
        <v>90</v>
      </c>
      <c r="T4" s="134" t="s">
        <v>91</v>
      </c>
      <c r="U4" s="134" t="s">
        <v>92</v>
      </c>
      <c r="V4" s="134" t="s">
        <v>93</v>
      </c>
      <c r="W4" s="134" t="s">
        <v>94</v>
      </c>
      <c r="X4" s="134" t="s">
        <v>95</v>
      </c>
      <c r="Y4" s="134" t="s">
        <v>96</v>
      </c>
      <c r="Z4" s="134" t="s">
        <v>97</v>
      </c>
    </row>
    <row r="5" spans="1:26" s="7" customFormat="1" ht="42" customHeight="1">
      <c r="A5" s="129" t="s">
        <v>54</v>
      </c>
      <c r="B5" s="130"/>
      <c r="C5" s="131"/>
      <c r="D5" s="9" t="s">
        <v>55</v>
      </c>
      <c r="E5" s="138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6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s="2" customFormat="1" ht="25.5" customHeight="1">
      <c r="A6" s="4" t="s">
        <v>57</v>
      </c>
      <c r="B6" s="4" t="s">
        <v>58</v>
      </c>
      <c r="C6" s="4" t="s">
        <v>59</v>
      </c>
      <c r="D6" s="4" t="s">
        <v>48</v>
      </c>
      <c r="E6" s="10">
        <f>E7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>
        <f>Z8+Z10</f>
        <v>0</v>
      </c>
    </row>
    <row r="7" spans="1:26" s="2" customFormat="1" ht="56.25" customHeight="1">
      <c r="A7" s="4">
        <v>210</v>
      </c>
      <c r="B7" s="4"/>
      <c r="C7" s="4"/>
      <c r="D7" s="21" t="s">
        <v>129</v>
      </c>
      <c r="E7" s="10">
        <f>E8+E10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f>Z8+Z10</f>
        <v>0</v>
      </c>
    </row>
    <row r="8" spans="1:26" s="2" customFormat="1" ht="27.75" customHeight="1">
      <c r="A8" s="18"/>
      <c r="B8" s="18" t="s">
        <v>132</v>
      </c>
      <c r="C8" s="18"/>
      <c r="D8" s="18" t="s">
        <v>133</v>
      </c>
      <c r="E8" s="10">
        <f>SUM(Z8)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2" customFormat="1" ht="54.75" customHeight="1">
      <c r="A9" s="18"/>
      <c r="B9" s="18"/>
      <c r="C9" s="18" t="s">
        <v>134</v>
      </c>
      <c r="D9" s="18" t="s">
        <v>135</v>
      </c>
      <c r="E9" s="10">
        <f>SUM(Z9)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2" customFormat="1" ht="35.25" customHeight="1">
      <c r="A10" s="18"/>
      <c r="B10" s="18" t="s">
        <v>136</v>
      </c>
      <c r="C10" s="18"/>
      <c r="D10" s="18" t="s">
        <v>137</v>
      </c>
      <c r="E10" s="10">
        <f>SUM(Z10)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0</v>
      </c>
    </row>
    <row r="11" spans="1:26" s="2" customFormat="1" ht="64.5" customHeight="1">
      <c r="A11" s="18"/>
      <c r="B11" s="18"/>
      <c r="C11" s="18" t="s">
        <v>134</v>
      </c>
      <c r="D11" s="18" t="s">
        <v>138</v>
      </c>
      <c r="E11" s="10">
        <f>SUM(Z11)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0</v>
      </c>
    </row>
  </sheetData>
  <sheetProtection/>
  <mergeCells count="27">
    <mergeCell ref="A2:Z2"/>
    <mergeCell ref="A4:D4"/>
    <mergeCell ref="A5:C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A3:J3"/>
    <mergeCell ref="K3:Z3"/>
    <mergeCell ref="W4:W5"/>
    <mergeCell ref="X4:X5"/>
    <mergeCell ref="Y4:Y5"/>
    <mergeCell ref="Z4:Z5"/>
    <mergeCell ref="Q4:Q5"/>
    <mergeCell ref="R4:R5"/>
    <mergeCell ref="S4:S5"/>
    <mergeCell ref="T4:T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tabSelected="1" zoomScalePageLayoutView="0" workbookViewId="0" topLeftCell="A1">
      <selection activeCell="A2" sqref="A2:S9"/>
    </sheetView>
  </sheetViews>
  <sheetFormatPr defaultColWidth="9.00390625" defaultRowHeight="14.25"/>
  <cols>
    <col min="1" max="3" width="3.50390625" style="0" customWidth="1"/>
    <col min="4" max="4" width="9.00390625" style="8" customWidth="1"/>
    <col min="5" max="6" width="5.00390625" style="8" customWidth="1"/>
    <col min="7" max="7" width="2.75390625" style="8" customWidth="1"/>
    <col min="8" max="8" width="6.50390625" style="8" customWidth="1"/>
    <col min="9" max="9" width="3.625" style="8" customWidth="1"/>
    <col min="10" max="10" width="3.25390625" style="8" customWidth="1"/>
    <col min="11" max="12" width="2.50390625" style="8" customWidth="1"/>
    <col min="13" max="13" width="2.375" style="8" customWidth="1"/>
    <col min="14" max="14" width="2.25390625" style="8" customWidth="1"/>
    <col min="15" max="15" width="2.75390625" style="8" customWidth="1"/>
    <col min="16" max="16" width="2.875" style="8" customWidth="1"/>
    <col min="17" max="17" width="3.50390625" style="8" customWidth="1"/>
    <col min="18" max="18" width="2.625" style="8" customWidth="1"/>
    <col min="19" max="19" width="8.875" style="8" customWidth="1"/>
  </cols>
  <sheetData>
    <row r="1" ht="21.75" customHeight="1">
      <c r="S1" s="76" t="s">
        <v>157</v>
      </c>
    </row>
    <row r="2" spans="1:19" s="6" customFormat="1" ht="42" customHeight="1">
      <c r="A2" s="124" t="s">
        <v>156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21.75" customHeight="1">
      <c r="A3" s="86" t="s">
        <v>121</v>
      </c>
      <c r="B3" s="86"/>
      <c r="C3" s="86"/>
      <c r="D3" s="86"/>
      <c r="E3" s="86"/>
      <c r="F3" s="86"/>
      <c r="G3" s="86"/>
      <c r="H3" s="86"/>
      <c r="I3" s="86"/>
      <c r="J3" s="139" t="s">
        <v>0</v>
      </c>
      <c r="K3" s="139"/>
      <c r="L3" s="139"/>
      <c r="M3" s="139"/>
      <c r="N3" s="139"/>
      <c r="O3" s="139"/>
      <c r="P3" s="139"/>
      <c r="Q3" s="139"/>
      <c r="R3" s="139"/>
      <c r="S3" s="139"/>
    </row>
    <row r="4" spans="1:19" s="2" customFormat="1" ht="18" customHeight="1">
      <c r="A4" s="141" t="s">
        <v>3</v>
      </c>
      <c r="B4" s="142"/>
      <c r="C4" s="142"/>
      <c r="D4" s="143"/>
      <c r="E4" s="147" t="s">
        <v>48</v>
      </c>
      <c r="F4" s="140" t="s">
        <v>98</v>
      </c>
      <c r="G4" s="140" t="s">
        <v>99</v>
      </c>
      <c r="H4" s="140" t="s">
        <v>100</v>
      </c>
      <c r="I4" s="140" t="s">
        <v>101</v>
      </c>
      <c r="J4" s="140" t="s">
        <v>102</v>
      </c>
      <c r="K4" s="140" t="s">
        <v>103</v>
      </c>
      <c r="L4" s="140" t="s">
        <v>104</v>
      </c>
      <c r="M4" s="140" t="s">
        <v>105</v>
      </c>
      <c r="N4" s="140" t="s">
        <v>106</v>
      </c>
      <c r="O4" s="140" t="s">
        <v>107</v>
      </c>
      <c r="P4" s="140" t="s">
        <v>108</v>
      </c>
      <c r="Q4" s="140" t="s">
        <v>109</v>
      </c>
      <c r="R4" s="140" t="s">
        <v>110</v>
      </c>
      <c r="S4" s="140" t="s">
        <v>111</v>
      </c>
    </row>
    <row r="5" spans="1:19" s="7" customFormat="1" ht="48" customHeight="1">
      <c r="A5" s="144" t="s">
        <v>54</v>
      </c>
      <c r="B5" s="145"/>
      <c r="C5" s="146"/>
      <c r="D5" s="63" t="s">
        <v>55</v>
      </c>
      <c r="E5" s="148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s="2" customFormat="1" ht="25.5" customHeight="1">
      <c r="A6" s="64" t="s">
        <v>57</v>
      </c>
      <c r="B6" s="64" t="s">
        <v>58</v>
      </c>
      <c r="C6" s="64" t="s">
        <v>59</v>
      </c>
      <c r="D6" s="64" t="s">
        <v>48</v>
      </c>
      <c r="E6" s="65">
        <f>E7</f>
        <v>9</v>
      </c>
      <c r="F6" s="65">
        <f>F7</f>
        <v>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2" customFormat="1" ht="30.75" customHeight="1">
      <c r="A7" s="66" t="s">
        <v>141</v>
      </c>
      <c r="B7" s="66"/>
      <c r="C7" s="66"/>
      <c r="D7" s="67" t="s">
        <v>142</v>
      </c>
      <c r="E7" s="65">
        <f>F7</f>
        <v>9</v>
      </c>
      <c r="F7" s="65">
        <v>9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s="2" customFormat="1" ht="24.75" customHeight="1">
      <c r="A8" s="66"/>
      <c r="B8" s="66" t="s">
        <v>143</v>
      </c>
      <c r="C8" s="66"/>
      <c r="D8" s="67" t="s">
        <v>144</v>
      </c>
      <c r="E8" s="65">
        <f>F8</f>
        <v>9</v>
      </c>
      <c r="F8" s="65">
        <v>9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s="2" customFormat="1" ht="25.5" customHeight="1">
      <c r="A9" s="66"/>
      <c r="B9" s="66"/>
      <c r="C9" s="66" t="s">
        <v>145</v>
      </c>
      <c r="D9" s="67" t="s">
        <v>146</v>
      </c>
      <c r="E9" s="65">
        <f>F9</f>
        <v>9</v>
      </c>
      <c r="F9" s="65">
        <v>9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</sheetData>
  <sheetProtection/>
  <mergeCells count="20">
    <mergeCell ref="P4:P5"/>
    <mergeCell ref="A2:S2"/>
    <mergeCell ref="A4:D4"/>
    <mergeCell ref="A5:C5"/>
    <mergeCell ref="E4:E5"/>
    <mergeCell ref="F4:F5"/>
    <mergeCell ref="G4:G5"/>
    <mergeCell ref="H4:H5"/>
    <mergeCell ref="I4:I5"/>
    <mergeCell ref="J4:J5"/>
    <mergeCell ref="A3:I3"/>
    <mergeCell ref="J3:S3"/>
    <mergeCell ref="Q4:Q5"/>
    <mergeCell ref="R4:R5"/>
    <mergeCell ref="S4:S5"/>
    <mergeCell ref="K4:K5"/>
    <mergeCell ref="L4:L5"/>
    <mergeCell ref="M4:M5"/>
    <mergeCell ref="N4:N5"/>
    <mergeCell ref="O4:O5"/>
  </mergeCells>
  <printOptions horizontalCentered="1"/>
  <pageMargins left="0" right="0" top="0.7480314960629921" bottom="0.7480314960629921" header="0.31496062992125984" footer="0.31496062992125984"/>
  <pageSetup fitToWidth="6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2" sqref="A2:H7"/>
    </sheetView>
  </sheetViews>
  <sheetFormatPr defaultColWidth="25.625" defaultRowHeight="14.25"/>
  <cols>
    <col min="1" max="1" width="9.50390625" style="0" customWidth="1"/>
    <col min="2" max="2" width="5.875" style="0" customWidth="1"/>
    <col min="3" max="3" width="8.125" style="0" customWidth="1"/>
    <col min="4" max="4" width="11.00390625" style="0" customWidth="1"/>
    <col min="5" max="5" width="9.125" style="0" customWidth="1"/>
    <col min="6" max="6" width="13.50390625" style="0" customWidth="1"/>
    <col min="7" max="7" width="12.50390625" style="0" customWidth="1"/>
    <col min="8" max="8" width="10.50390625" style="0" customWidth="1"/>
  </cols>
  <sheetData>
    <row r="1" spans="1:8" ht="21.75" customHeight="1">
      <c r="A1" s="39"/>
      <c r="B1" s="40"/>
      <c r="C1" s="40"/>
      <c r="D1" s="40"/>
      <c r="E1" s="41"/>
      <c r="F1" s="40"/>
      <c r="G1" s="40"/>
      <c r="H1" s="42" t="s">
        <v>158</v>
      </c>
    </row>
    <row r="2" spans="1:8" s="1" customFormat="1" ht="36" customHeight="1">
      <c r="A2" s="154" t="s">
        <v>112</v>
      </c>
      <c r="B2" s="155"/>
      <c r="C2" s="155"/>
      <c r="D2" s="155"/>
      <c r="E2" s="155"/>
      <c r="F2" s="155"/>
      <c r="G2" s="155"/>
      <c r="H2" s="156"/>
    </row>
    <row r="3" spans="1:8" s="2" customFormat="1" ht="26.25" customHeight="1">
      <c r="A3" s="157" t="s">
        <v>121</v>
      </c>
      <c r="B3" s="158"/>
      <c r="C3" s="158"/>
      <c r="D3" s="158"/>
      <c r="E3" s="158"/>
      <c r="F3" s="159" t="s">
        <v>0</v>
      </c>
      <c r="G3" s="159"/>
      <c r="H3" s="160"/>
    </row>
    <row r="4" spans="1:8" s="2" customFormat="1" ht="26.25" customHeight="1">
      <c r="A4" s="149" t="s">
        <v>113</v>
      </c>
      <c r="B4" s="151" t="s">
        <v>114</v>
      </c>
      <c r="C4" s="161" t="s">
        <v>115</v>
      </c>
      <c r="D4" s="162"/>
      <c r="E4" s="162"/>
      <c r="F4" s="162"/>
      <c r="G4" s="162"/>
      <c r="H4" s="163"/>
    </row>
    <row r="5" spans="1:8" s="2" customFormat="1" ht="24.75" customHeight="1">
      <c r="A5" s="149"/>
      <c r="B5" s="149"/>
      <c r="C5" s="152" t="s">
        <v>48</v>
      </c>
      <c r="D5" s="149" t="s">
        <v>116</v>
      </c>
      <c r="E5" s="161" t="s">
        <v>117</v>
      </c>
      <c r="F5" s="162"/>
      <c r="G5" s="163"/>
      <c r="H5" s="153" t="s">
        <v>118</v>
      </c>
    </row>
    <row r="6" spans="1:8" s="2" customFormat="1" ht="30" customHeight="1">
      <c r="A6" s="150"/>
      <c r="B6" s="150"/>
      <c r="C6" s="152"/>
      <c r="D6" s="151"/>
      <c r="E6" s="43" t="s">
        <v>56</v>
      </c>
      <c r="F6" s="44" t="s">
        <v>119</v>
      </c>
      <c r="G6" s="45" t="s">
        <v>120</v>
      </c>
      <c r="H6" s="153"/>
    </row>
    <row r="7" spans="1:8" s="2" customFormat="1" ht="31.5" customHeight="1">
      <c r="A7" s="46"/>
      <c r="B7" s="47" t="s">
        <v>139</v>
      </c>
      <c r="C7" s="48">
        <v>0</v>
      </c>
      <c r="D7" s="49">
        <v>0</v>
      </c>
      <c r="E7" s="50">
        <v>0</v>
      </c>
      <c r="F7" s="50">
        <v>0</v>
      </c>
      <c r="G7" s="50">
        <v>0</v>
      </c>
      <c r="H7" s="51">
        <v>0</v>
      </c>
    </row>
    <row r="8" s="3" customFormat="1" ht="22.5" customHeight="1"/>
  </sheetData>
  <sheetProtection/>
  <mergeCells count="10">
    <mergeCell ref="A4:A6"/>
    <mergeCell ref="B4:B6"/>
    <mergeCell ref="C5:C6"/>
    <mergeCell ref="D5:D6"/>
    <mergeCell ref="H5:H6"/>
    <mergeCell ref="A2:H2"/>
    <mergeCell ref="A3:E3"/>
    <mergeCell ref="F3:H3"/>
    <mergeCell ref="C4:H4"/>
    <mergeCell ref="E5:G5"/>
  </mergeCells>
  <printOptions horizontalCentered="1"/>
  <pageMargins left="0.9" right="0.75" top="0.9798611111111111" bottom="0.9798611111111111" header="0.5097222222222222" footer="0.509722222222222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海天科技</cp:lastModifiedBy>
  <cp:lastPrinted>2016-09-14T11:00:45Z</cp:lastPrinted>
  <dcterms:created xsi:type="dcterms:W3CDTF">2013-05-17T10:14:10Z</dcterms:created>
  <dcterms:modified xsi:type="dcterms:W3CDTF">2016-09-14T11:23:04Z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