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<sst xmlns="http://schemas.openxmlformats.org/spreadsheetml/2006/main" count="35" uniqueCount="31">
  <si>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财政补助收入</t>
  </si>
  <si>
    <t>科教项目收入</t>
  </si>
  <si>
    <t>医疗收入</t>
  </si>
  <si>
    <t>其他收入</t>
  </si>
  <si>
    <t>医疗业务成本</t>
  </si>
  <si>
    <t>财政项目补助支出</t>
  </si>
  <si>
    <t>科教项目支出</t>
  </si>
  <si>
    <t>管理费用</t>
  </si>
  <si>
    <t>其他支出</t>
  </si>
  <si>
    <t>支出总计</t>
  </si>
  <si>
    <t>一、收入支出情况对比</t>
  </si>
  <si>
    <t>（一）</t>
  </si>
  <si>
    <t>（二）</t>
  </si>
  <si>
    <t>1.</t>
  </si>
  <si>
    <t>2.</t>
  </si>
  <si>
    <t>3.</t>
  </si>
  <si>
    <t>4.</t>
  </si>
  <si>
    <t>5.</t>
  </si>
  <si>
    <t>四、主要病种及费用</t>
  </si>
  <si>
    <t>增减%</t>
  </si>
  <si>
    <t>达州市公立医院情况对比表</t>
  </si>
  <si>
    <t>2017比2016增减</t>
  </si>
  <si>
    <t>增减值</t>
  </si>
  <si>
    <t>项目及编号</t>
  </si>
  <si>
    <t>2017年度</t>
  </si>
  <si>
    <t>2016年度</t>
  </si>
  <si>
    <t>单位：元</t>
  </si>
  <si>
    <t>收入总计</t>
  </si>
  <si>
    <t>二、每门急诊人次平均收费水平</t>
  </si>
  <si>
    <t xml:space="preserve">三、出院者平均医药费用
</t>
  </si>
  <si>
    <t>单位：达州市达川区中医医院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</si>
</sst>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4">
      <selection activeCell="E8" sqref="E8"/>
    </sheetView>
  </sheetViews>
  <sheetFormatPr defaultColWidth="9.140625" defaultRowHeight="15"/>
  <cols>
    <col min="1" max="1" width="7.00390625" style="0" customWidth="1"/>
    <col min="2" max="2" width="9.8515625" style="0" customWidth="1"/>
    <col min="3" max="3" width="19.28125" style="0" customWidth="1"/>
    <col min="4" max="4" width="12.8515625" style="0" customWidth="1"/>
    <col min="5" max="5" width="14.421875" style="0" customWidth="1"/>
    <col min="6" max="6" width="15.421875" style="0" customWidth="1"/>
    <col min="7" max="7" width="16.57421875" style="0" customWidth="1"/>
  </cols>
  <sheetData>
    <row r="3" spans="1:7" ht="37.5" customHeight="1">
      <c r="A3" s="15" t="s">
        <v>20</v>
      </c>
      <c r="B3" s="15"/>
      <c r="C3" s="15"/>
      <c r="D3" s="15"/>
      <c r="E3" s="15"/>
      <c r="F3" s="15"/>
      <c r="G3" s="15"/>
    </row>
    <row r="4" spans="1:7" ht="24" customHeight="1">
      <c r="A4" s="17" t="s">
        <v>30</v>
      </c>
      <c r="B4" s="17"/>
      <c r="C4" s="17"/>
      <c r="D4" s="17"/>
      <c r="E4" s="6"/>
      <c r="F4" s="6"/>
      <c r="G4" s="7" t="s">
        <v>26</v>
      </c>
    </row>
    <row r="5" spans="1:7" s="4" customFormat="1" ht="30" customHeight="1">
      <c r="A5" s="16" t="s">
        <v>23</v>
      </c>
      <c r="B5" s="16"/>
      <c r="C5" s="16"/>
      <c r="D5" s="16" t="s">
        <v>25</v>
      </c>
      <c r="E5" s="16" t="s">
        <v>24</v>
      </c>
      <c r="F5" s="16" t="s">
        <v>21</v>
      </c>
      <c r="G5" s="16"/>
    </row>
    <row r="6" spans="1:7" s="4" customFormat="1" ht="25.5" customHeight="1">
      <c r="A6" s="16"/>
      <c r="B6" s="16"/>
      <c r="C6" s="16"/>
      <c r="D6" s="16"/>
      <c r="E6" s="16"/>
      <c r="F6" s="5" t="s">
        <v>22</v>
      </c>
      <c r="G6" s="5" t="s">
        <v>19</v>
      </c>
    </row>
    <row r="7" spans="1:7" ht="24" customHeight="1">
      <c r="A7" s="14" t="s">
        <v>10</v>
      </c>
      <c r="B7" s="8" t="s">
        <v>11</v>
      </c>
      <c r="C7" s="3" t="s">
        <v>27</v>
      </c>
      <c r="D7" s="1">
        <f>SUM(D8:D11)</f>
        <v>58596771.089999996</v>
      </c>
      <c r="E7" s="1">
        <f>SUM(E8:E11)</f>
        <v>117154424.68</v>
      </c>
      <c r="F7" s="1">
        <f>E7-D7</f>
        <v>58557653.59000001</v>
      </c>
      <c r="G7" s="10">
        <f>F7/D7</f>
        <v>0.9993324290865805</v>
      </c>
    </row>
    <row r="8" spans="1:7" ht="24" customHeight="1">
      <c r="A8" s="14"/>
      <c r="B8" s="2" t="s">
        <v>13</v>
      </c>
      <c r="C8" s="1" t="s">
        <v>0</v>
      </c>
      <c r="D8" s="1">
        <f>3691400+3218400</f>
        <v>6909800</v>
      </c>
      <c r="E8" s="1">
        <f>4307500+51200900</f>
        <v>55508400</v>
      </c>
      <c r="F8" s="1">
        <f aca="true" t="shared" si="0" ref="F8:F19">E8-D8</f>
        <v>48598600</v>
      </c>
      <c r="G8" s="10">
        <f>F8/D8*100%</f>
        <v>7.033286057483574</v>
      </c>
    </row>
    <row r="9" spans="1:7" ht="24" customHeight="1">
      <c r="A9" s="14"/>
      <c r="B9" s="2" t="s">
        <v>14</v>
      </c>
      <c r="C9" s="1" t="s">
        <v>1</v>
      </c>
      <c r="D9" s="1"/>
      <c r="E9" s="1"/>
      <c r="F9" s="1">
        <f t="shared" si="0"/>
        <v>0</v>
      </c>
      <c r="G9" s="10"/>
    </row>
    <row r="10" spans="1:7" ht="24" customHeight="1">
      <c r="A10" s="14"/>
      <c r="B10" s="2" t="s">
        <v>15</v>
      </c>
      <c r="C10" s="1" t="s">
        <v>2</v>
      </c>
      <c r="D10" s="1">
        <v>51420916.22</v>
      </c>
      <c r="E10" s="1">
        <v>61360289.59</v>
      </c>
      <c r="F10" s="1">
        <f t="shared" si="0"/>
        <v>9939373.370000005</v>
      </c>
      <c r="G10" s="10">
        <f aca="true" t="shared" si="1" ref="G10:G19">F10/D10</f>
        <v>0.1932943654188355</v>
      </c>
    </row>
    <row r="11" spans="1:7" ht="24" customHeight="1">
      <c r="A11" s="14"/>
      <c r="B11" s="2" t="s">
        <v>16</v>
      </c>
      <c r="C11" s="1" t="s">
        <v>3</v>
      </c>
      <c r="D11" s="1">
        <v>266054.87</v>
      </c>
      <c r="E11" s="1">
        <v>285735.09</v>
      </c>
      <c r="F11" s="1">
        <f t="shared" si="0"/>
        <v>19680.22000000003</v>
      </c>
      <c r="G11" s="10">
        <f t="shared" si="1"/>
        <v>0.07397053096603731</v>
      </c>
    </row>
    <row r="12" spans="1:7" ht="24" customHeight="1">
      <c r="A12" s="14"/>
      <c r="B12" s="9" t="s">
        <v>12</v>
      </c>
      <c r="C12" s="3" t="s">
        <v>9</v>
      </c>
      <c r="D12" s="1">
        <f>SUM(D13:D17)</f>
        <v>68040296.80000001</v>
      </c>
      <c r="E12" s="1">
        <f>SUM(E13:E17)</f>
        <v>73952025.38</v>
      </c>
      <c r="F12" s="1">
        <f>E12-D12</f>
        <v>5911728.579999983</v>
      </c>
      <c r="G12" s="10">
        <f>F12/D12</f>
        <v>0.08688569653623236</v>
      </c>
    </row>
    <row r="13" spans="1:7" ht="24" customHeight="1">
      <c r="A13" s="14"/>
      <c r="B13" s="2" t="s">
        <v>13</v>
      </c>
      <c r="C13" s="1" t="s">
        <v>4</v>
      </c>
      <c r="D13" s="1">
        <v>47100683.28</v>
      </c>
      <c r="E13" s="1">
        <v>50633220.8</v>
      </c>
      <c r="F13" s="1">
        <f t="shared" si="0"/>
        <v>3532537.519999996</v>
      </c>
      <c r="G13" s="10">
        <f t="shared" si="1"/>
        <v>0.07499970858172221</v>
      </c>
    </row>
    <row r="14" spans="1:7" ht="24" customHeight="1">
      <c r="A14" s="14"/>
      <c r="B14" s="2" t="s">
        <v>14</v>
      </c>
      <c r="C14" s="1" t="s">
        <v>5</v>
      </c>
      <c r="D14" s="1">
        <v>505332.4</v>
      </c>
      <c r="E14" s="1">
        <v>2518221.1</v>
      </c>
      <c r="F14" s="1">
        <f t="shared" si="0"/>
        <v>2012888.7000000002</v>
      </c>
      <c r="G14" s="10">
        <f t="shared" si="1"/>
        <v>3.9832963411805777</v>
      </c>
    </row>
    <row r="15" spans="1:7" ht="24" customHeight="1">
      <c r="A15" s="14"/>
      <c r="B15" s="2" t="s">
        <v>15</v>
      </c>
      <c r="C15" s="1" t="s">
        <v>6</v>
      </c>
      <c r="D15" s="1"/>
      <c r="E15" s="1"/>
      <c r="F15" s="1">
        <f t="shared" si="0"/>
        <v>0</v>
      </c>
      <c r="G15" s="10"/>
    </row>
    <row r="16" spans="1:7" ht="24" customHeight="1">
      <c r="A16" s="14"/>
      <c r="B16" s="2" t="s">
        <v>16</v>
      </c>
      <c r="C16" s="1" t="s">
        <v>7</v>
      </c>
      <c r="D16" s="1">
        <v>20266500.28</v>
      </c>
      <c r="E16" s="1">
        <v>20761769.39</v>
      </c>
      <c r="F16" s="1">
        <f t="shared" si="0"/>
        <v>495269.1099999994</v>
      </c>
      <c r="G16" s="10">
        <f t="shared" si="1"/>
        <v>0.024437821190506966</v>
      </c>
    </row>
    <row r="17" spans="1:7" ht="32.25" customHeight="1">
      <c r="A17" s="14"/>
      <c r="B17" s="2" t="s">
        <v>17</v>
      </c>
      <c r="C17" s="1" t="s">
        <v>8</v>
      </c>
      <c r="D17" s="1">
        <v>167780.84</v>
      </c>
      <c r="E17" s="1">
        <v>38814.09</v>
      </c>
      <c r="F17" s="1">
        <f t="shared" si="0"/>
        <v>-128966.75</v>
      </c>
      <c r="G17" s="10">
        <f t="shared" si="1"/>
        <v>-0.7686619640240209</v>
      </c>
    </row>
    <row r="18" spans="1:7" ht="24.75" customHeight="1">
      <c r="A18" s="11" t="s">
        <v>28</v>
      </c>
      <c r="B18" s="12"/>
      <c r="C18" s="13"/>
      <c r="D18" s="1">
        <v>171.7</v>
      </c>
      <c r="E18" s="1">
        <v>225.41</v>
      </c>
      <c r="F18" s="1">
        <f t="shared" si="0"/>
        <v>53.71000000000001</v>
      </c>
      <c r="G18" s="10">
        <f t="shared" si="1"/>
        <v>0.3128130460104835</v>
      </c>
    </row>
    <row r="19" spans="1:7" ht="24.75" customHeight="1">
      <c r="A19" s="11" t="s">
        <v>29</v>
      </c>
      <c r="B19" s="12"/>
      <c r="C19" s="13"/>
      <c r="D19" s="1">
        <v>5591.34</v>
      </c>
      <c r="E19" s="1">
        <v>5641.93</v>
      </c>
      <c r="F19" s="1">
        <f t="shared" si="0"/>
        <v>50.590000000000146</v>
      </c>
      <c r="G19" s="10">
        <f t="shared" si="1"/>
        <v>0.009047920534254784</v>
      </c>
    </row>
    <row r="20" spans="1:7" ht="29.25" customHeight="1">
      <c r="A20" s="11" t="s">
        <v>18</v>
      </c>
      <c r="B20" s="12"/>
      <c r="C20" s="13"/>
      <c r="D20" s="1"/>
      <c r="E20" s="1"/>
      <c r="F20" s="1"/>
      <c r="G20" s="1"/>
    </row>
  </sheetData>
  <sheetProtection/>
  <mergeCells count="10">
    <mergeCell ref="A18:C18"/>
    <mergeCell ref="A19:C19"/>
    <mergeCell ref="A20:C20"/>
    <mergeCell ref="A7:A17"/>
    <mergeCell ref="A3:G3"/>
    <mergeCell ref="F5:G5"/>
    <mergeCell ref="D5:D6"/>
    <mergeCell ref="E5:E6"/>
    <mergeCell ref="A5:C6"/>
    <mergeCell ref="A4:D4"/>
  </mergeCells>
  <printOptions/>
  <pageMargins left="0" right="0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2018-03-29T07:29:35Z</dcterms:modified>
  <cp:category/>
  <cp:version/>
  <cp:contentType/>
  <cp:contentStatus/>
</cp:coreProperties>
</file>